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220" windowHeight="7995" activeTab="1"/>
  </bookViews>
  <sheets>
    <sheet name="Приложение 1" sheetId="1" r:id="rId1"/>
    <sheet name="Приложение 4" sheetId="2" r:id="rId2"/>
    <sheet name="Приложение 6" sheetId="7" r:id="rId3"/>
    <sheet name="Приложение 8" sheetId="8" r:id="rId4"/>
    <sheet name="Приложение 10" sheetId="6" r:id="rId5"/>
  </sheets>
  <calcPr calcId="144525"/>
</workbook>
</file>

<file path=xl/calcChain.xml><?xml version="1.0" encoding="utf-8"?>
<calcChain xmlns="http://schemas.openxmlformats.org/spreadsheetml/2006/main">
  <c r="F55" i="7" l="1"/>
  <c r="F354" i="7"/>
  <c r="F353" i="7" s="1"/>
  <c r="G289" i="2"/>
  <c r="G285" i="2"/>
  <c r="G86" i="2"/>
  <c r="F124" i="7" l="1"/>
  <c r="G199" i="2" l="1"/>
  <c r="D26" i="6" l="1"/>
  <c r="D22" i="6"/>
  <c r="F183" i="7"/>
  <c r="F182" i="7" s="1"/>
  <c r="F180" i="7"/>
  <c r="F179" i="7" s="1"/>
  <c r="G262" i="2" l="1"/>
  <c r="G261" i="2" s="1"/>
  <c r="G259" i="2"/>
  <c r="G258" i="2" s="1"/>
  <c r="D18" i="8" l="1"/>
  <c r="F334" i="7" l="1"/>
  <c r="F333" i="7" s="1"/>
  <c r="F332" i="7" s="1"/>
  <c r="D28" i="6" l="1"/>
  <c r="D29" i="6" s="1"/>
  <c r="D24" i="6"/>
  <c r="D25" i="6" s="1"/>
  <c r="G47" i="1" l="1"/>
  <c r="D11" i="6" l="1"/>
  <c r="F347" i="7" l="1"/>
  <c r="F346" i="7" s="1"/>
  <c r="F345" i="7" s="1"/>
  <c r="F343" i="7"/>
  <c r="F342" i="7" s="1"/>
  <c r="F341" i="7" s="1"/>
  <c r="F325" i="7" l="1"/>
  <c r="F324" i="7" s="1"/>
  <c r="F323" i="7" s="1"/>
  <c r="F322" i="7" s="1"/>
  <c r="F177" i="7" l="1"/>
  <c r="F176" i="7" s="1"/>
  <c r="F175" i="7" s="1"/>
  <c r="F173" i="7" l="1"/>
  <c r="F172" i="7" s="1"/>
  <c r="G286" i="2" l="1"/>
  <c r="G284" i="2" s="1"/>
  <c r="G256" i="2"/>
  <c r="G255" i="2" s="1"/>
  <c r="G254" i="2" s="1"/>
  <c r="G252" i="2" l="1"/>
  <c r="G251" i="2" s="1"/>
  <c r="G161" i="2" l="1"/>
  <c r="G160" i="2" s="1"/>
  <c r="G159" i="2" s="1"/>
  <c r="G158" i="2" s="1"/>
  <c r="G76" i="2" l="1"/>
  <c r="G75" i="2" s="1"/>
  <c r="G74" i="2" s="1"/>
  <c r="G72" i="2"/>
  <c r="G71" i="2" s="1"/>
  <c r="G70" i="2" s="1"/>
  <c r="G69" i="2" l="1"/>
  <c r="G68" i="2" s="1"/>
  <c r="G40" i="1"/>
  <c r="G56" i="1" l="1"/>
  <c r="G28" i="1" l="1"/>
  <c r="G26" i="1" s="1"/>
  <c r="D14" i="8" l="1"/>
  <c r="D9" i="8" s="1"/>
  <c r="D27" i="8" l="1"/>
  <c r="D16" i="8"/>
  <c r="F358" i="7"/>
  <c r="F357" i="7" s="1"/>
  <c r="F351" i="7"/>
  <c r="F350" i="7" s="1"/>
  <c r="F349" i="7" s="1"/>
  <c r="F339" i="7"/>
  <c r="F338" i="7" s="1"/>
  <c r="F337" i="7" s="1"/>
  <c r="F336" i="7" s="1"/>
  <c r="F329" i="7"/>
  <c r="F328" i="7" l="1"/>
  <c r="F327" i="7" s="1"/>
  <c r="F331" i="7"/>
  <c r="D36" i="8"/>
  <c r="D29" i="8"/>
  <c r="D21" i="8"/>
  <c r="D32" i="8"/>
  <c r="D24" i="8"/>
  <c r="D38" i="8" l="1"/>
  <c r="F320" i="7"/>
  <c r="F319" i="7" s="1"/>
  <c r="F318" i="7" s="1"/>
  <c r="F303" i="7"/>
  <c r="F302" i="7" s="1"/>
  <c r="F301" i="7" s="1"/>
  <c r="F299" i="7"/>
  <c r="F298" i="7" s="1"/>
  <c r="F297" i="7" s="1"/>
  <c r="F295" i="7"/>
  <c r="F294" i="7" s="1"/>
  <c r="F293" i="7" s="1"/>
  <c r="F291" i="7"/>
  <c r="F290" i="7" s="1"/>
  <c r="F289" i="7" s="1"/>
  <c r="F288" i="7" l="1"/>
  <c r="F263" i="7"/>
  <c r="F262" i="7" s="1"/>
  <c r="F261" i="7" s="1"/>
  <c r="F260" i="7" s="1"/>
  <c r="F285" i="7"/>
  <c r="F284" i="7" s="1"/>
  <c r="F283" i="7" s="1"/>
  <c r="F281" i="7"/>
  <c r="F280" i="7" s="1"/>
  <c r="F279" i="7" s="1"/>
  <c r="F276" i="7"/>
  <c r="F275" i="7" s="1"/>
  <c r="F274" i="7" s="1"/>
  <c r="F272" i="7"/>
  <c r="F271" i="7" s="1"/>
  <c r="F270" i="7" s="1"/>
  <c r="F268" i="7"/>
  <c r="F267" i="7" s="1"/>
  <c r="F266" i="7" s="1"/>
  <c r="F258" i="7"/>
  <c r="F257" i="7" s="1"/>
  <c r="F256" i="7" s="1"/>
  <c r="F254" i="7"/>
  <c r="F253" i="7" s="1"/>
  <c r="F252" i="7" s="1"/>
  <c r="F239" i="7"/>
  <c r="F244" i="7"/>
  <c r="F241" i="7"/>
  <c r="F248" i="7"/>
  <c r="F246" i="7"/>
  <c r="F234" i="7"/>
  <c r="F233" i="7" s="1"/>
  <c r="F232" i="7" s="1"/>
  <c r="F230" i="7"/>
  <c r="F229" i="7" s="1"/>
  <c r="F228" i="7" s="1"/>
  <c r="F225" i="7"/>
  <c r="F224" i="7" s="1"/>
  <c r="F223" i="7" s="1"/>
  <c r="F221" i="7"/>
  <c r="F220" i="7" s="1"/>
  <c r="F219" i="7" s="1"/>
  <c r="F216" i="7"/>
  <c r="F215" i="7" s="1"/>
  <c r="F214" i="7" s="1"/>
  <c r="F212" i="7"/>
  <c r="F211" i="7" s="1"/>
  <c r="F207" i="7"/>
  <c r="F206" i="7" s="1"/>
  <c r="F205" i="7" s="1"/>
  <c r="F203" i="7"/>
  <c r="F202" i="7" s="1"/>
  <c r="F201" i="7" s="1"/>
  <c r="F308" i="7"/>
  <c r="F307" i="7" s="1"/>
  <c r="F306" i="7" s="1"/>
  <c r="F312" i="7"/>
  <c r="F311" i="7" s="1"/>
  <c r="F310" i="7" s="1"/>
  <c r="F316" i="7"/>
  <c r="F315" i="7" s="1"/>
  <c r="F314" i="7" s="1"/>
  <c r="F186" i="7"/>
  <c r="F185" i="7" s="1"/>
  <c r="F196" i="7"/>
  <c r="F194" i="7"/>
  <c r="F191" i="7"/>
  <c r="F170" i="7"/>
  <c r="F169" i="7" s="1"/>
  <c r="F168" i="7" s="1"/>
  <c r="F166" i="7"/>
  <c r="F165" i="7" s="1"/>
  <c r="F164" i="7" s="1"/>
  <c r="F162" i="7"/>
  <c r="F161" i="7" s="1"/>
  <c r="F160" i="7" s="1"/>
  <c r="F158" i="7"/>
  <c r="F157" i="7" s="1"/>
  <c r="F156" i="7" s="1"/>
  <c r="F154" i="7"/>
  <c r="F152" i="7" s="1"/>
  <c r="F151" i="7" s="1"/>
  <c r="F148" i="7"/>
  <c r="F147" i="7" s="1"/>
  <c r="F142" i="7"/>
  <c r="F141" i="7" s="1"/>
  <c r="F139" i="7" s="1"/>
  <c r="F138" i="7" s="1"/>
  <c r="F136" i="7"/>
  <c r="F135" i="7" s="1"/>
  <c r="F134" i="7" s="1"/>
  <c r="F132" i="7"/>
  <c r="F131" i="7" s="1"/>
  <c r="F130" i="7" s="1"/>
  <c r="F126" i="7"/>
  <c r="F122" i="7"/>
  <c r="F121" i="7" s="1"/>
  <c r="F117" i="7"/>
  <c r="F116" i="7" s="1"/>
  <c r="F115" i="7" s="1"/>
  <c r="F113" i="7"/>
  <c r="F112" i="7" s="1"/>
  <c r="F111" i="7" s="1"/>
  <c r="F109" i="7"/>
  <c r="F108" i="7" s="1"/>
  <c r="F107" i="7" s="1"/>
  <c r="F104" i="7"/>
  <c r="F103" i="7" s="1"/>
  <c r="F102" i="7" s="1"/>
  <c r="F100" i="7"/>
  <c r="F99" i="7" s="1"/>
  <c r="F94" i="7"/>
  <c r="F93" i="7" s="1"/>
  <c r="F92" i="7" s="1"/>
  <c r="F90" i="7"/>
  <c r="F89" i="7" s="1"/>
  <c r="F88" i="7" s="1"/>
  <c r="F86" i="7"/>
  <c r="F85" i="7" s="1"/>
  <c r="F84" i="7" s="1"/>
  <c r="F82" i="7"/>
  <c r="F81" i="7" s="1"/>
  <c r="F80" i="7" s="1"/>
  <c r="F78" i="7"/>
  <c r="F77" i="7" s="1"/>
  <c r="F76" i="7" s="1"/>
  <c r="F74" i="7"/>
  <c r="F73" i="7" s="1"/>
  <c r="F72" i="7" s="1"/>
  <c r="F70" i="7"/>
  <c r="F69" i="7" s="1"/>
  <c r="F68" i="7" s="1"/>
  <c r="F66" i="7"/>
  <c r="F65" i="7" s="1"/>
  <c r="F64" i="7" s="1"/>
  <c r="F62" i="7"/>
  <c r="F61" i="7" s="1"/>
  <c r="F60" i="7" s="1"/>
  <c r="F58" i="7"/>
  <c r="F57" i="7" s="1"/>
  <c r="F56" i="7" s="1"/>
  <c r="F52" i="7"/>
  <c r="F51" i="7" s="1"/>
  <c r="F49" i="7"/>
  <c r="F48" i="7" s="1"/>
  <c r="F47" i="7" s="1"/>
  <c r="F45" i="7"/>
  <c r="F44" i="7" s="1"/>
  <c r="F43" i="7" s="1"/>
  <c r="F41" i="7"/>
  <c r="F40" i="7" s="1"/>
  <c r="F39" i="7" s="1"/>
  <c r="F32" i="7"/>
  <c r="F36" i="7"/>
  <c r="F34" i="7"/>
  <c r="F27" i="7"/>
  <c r="F26" i="7" s="1"/>
  <c r="F25" i="7" s="1"/>
  <c r="F23" i="7"/>
  <c r="F22" i="7" s="1"/>
  <c r="F21" i="7" s="1"/>
  <c r="F18" i="7"/>
  <c r="F17" i="7" s="1"/>
  <c r="F16" i="7" s="1"/>
  <c r="F14" i="7"/>
  <c r="F13" i="7" s="1"/>
  <c r="F12" i="7" s="1"/>
  <c r="F150" i="7" l="1"/>
  <c r="F54" i="7"/>
  <c r="F305" i="7"/>
  <c r="F287" i="7" s="1"/>
  <c r="F218" i="7"/>
  <c r="F243" i="7"/>
  <c r="F251" i="7"/>
  <c r="F265" i="7"/>
  <c r="F278" i="7"/>
  <c r="F238" i="7"/>
  <c r="F209" i="7"/>
  <c r="F210" i="7"/>
  <c r="F227" i="7"/>
  <c r="F200" i="7"/>
  <c r="F146" i="7"/>
  <c r="F145" i="7" s="1"/>
  <c r="F129" i="7"/>
  <c r="F140" i="7"/>
  <c r="F190" i="7"/>
  <c r="F189" i="7" s="1"/>
  <c r="F188" i="7" s="1"/>
  <c r="F120" i="7"/>
  <c r="F119" i="7" s="1"/>
  <c r="F98" i="7"/>
  <c r="F97" i="7" s="1"/>
  <c r="F106" i="7"/>
  <c r="F11" i="7"/>
  <c r="F31" i="7"/>
  <c r="F30" i="7" s="1"/>
  <c r="F29" i="7" s="1"/>
  <c r="F20" i="7"/>
  <c r="G270" i="2"/>
  <c r="F144" i="7" l="1"/>
  <c r="F96" i="7"/>
  <c r="F10" i="7"/>
  <c r="F237" i="7"/>
  <c r="F236" i="7" s="1"/>
  <c r="F199" i="7" s="1"/>
  <c r="F250" i="7"/>
  <c r="G233" i="2"/>
  <c r="G231" i="2" s="1"/>
  <c r="F9" i="7" l="1"/>
  <c r="F360" i="7" s="1"/>
  <c r="G393" i="2"/>
  <c r="G391" i="2"/>
  <c r="G389" i="2"/>
  <c r="G388" i="2" l="1"/>
  <c r="G387" i="2" s="1"/>
  <c r="G282" i="2"/>
  <c r="G281" i="2" s="1"/>
  <c r="G280" i="2" s="1"/>
  <c r="G279" i="2" l="1"/>
  <c r="G278" i="2" s="1"/>
  <c r="G13" i="1"/>
  <c r="G273" i="2" l="1"/>
  <c r="G241" i="2"/>
  <c r="G240" i="2" s="1"/>
  <c r="G239" i="2" s="1"/>
  <c r="G218" i="2"/>
  <c r="G216" i="2" s="1"/>
  <c r="G211" i="2"/>
  <c r="G207" i="2"/>
  <c r="G192" i="2"/>
  <c r="G191" i="2" s="1"/>
  <c r="G190" i="2" s="1"/>
  <c r="G188" i="2"/>
  <c r="G187" i="2" s="1"/>
  <c r="G186" i="2" s="1"/>
  <c r="G184" i="2"/>
  <c r="G183" i="2" s="1"/>
  <c r="G182" i="2" s="1"/>
  <c r="G138" i="2"/>
  <c r="G137" i="2" s="1"/>
  <c r="G136" i="2" s="1"/>
  <c r="G118" i="2"/>
  <c r="G117" i="2" s="1"/>
  <c r="G116" i="2" s="1"/>
  <c r="G110" i="2"/>
  <c r="G109" i="2" s="1"/>
  <c r="G108" i="2" s="1"/>
  <c r="G61" i="2"/>
  <c r="G60" i="2" s="1"/>
  <c r="G59" i="2" s="1"/>
  <c r="G57" i="2"/>
  <c r="G56" i="2" s="1"/>
  <c r="G55" i="2" s="1"/>
  <c r="G53" i="2"/>
  <c r="G52" i="2" s="1"/>
  <c r="G51" i="2" s="1"/>
  <c r="G47" i="2"/>
  <c r="G46" i="2" s="1"/>
  <c r="G45" i="2" s="1"/>
  <c r="G43" i="2"/>
  <c r="G42" i="2" s="1"/>
  <c r="G41" i="2" s="1"/>
  <c r="G12" i="1"/>
  <c r="G57" i="1"/>
  <c r="G37" i="1"/>
  <c r="G34" i="1"/>
  <c r="G31" i="1"/>
  <c r="G23" i="1"/>
  <c r="G18" i="1"/>
  <c r="G60" i="1" l="1"/>
  <c r="G61" i="1"/>
  <c r="G46" i="1"/>
  <c r="G11" i="1"/>
  <c r="G50" i="2"/>
  <c r="G49" i="2" s="1"/>
  <c r="G181" i="2"/>
  <c r="G210" i="2"/>
  <c r="G209" i="2" s="1"/>
  <c r="G206" i="2"/>
  <c r="G205" i="2" s="1"/>
  <c r="G217" i="2"/>
  <c r="G215" i="2" s="1"/>
  <c r="G214" i="2" s="1"/>
  <c r="G213" i="2" s="1"/>
  <c r="G204" i="2" l="1"/>
  <c r="G385" i="2"/>
  <c r="G384" i="2" s="1"/>
  <c r="G383" i="2" s="1"/>
  <c r="G381" i="2"/>
  <c r="G380" i="2" s="1"/>
  <c r="G379" i="2" s="1"/>
  <c r="G374" i="2"/>
  <c r="G373" i="2" s="1"/>
  <c r="G372" i="2" s="1"/>
  <c r="G371" i="2" s="1"/>
  <c r="G370" i="2" s="1"/>
  <c r="G368" i="2"/>
  <c r="G367" i="2" s="1"/>
  <c r="G366" i="2" s="1"/>
  <c r="G364" i="2"/>
  <c r="G363" i="2" s="1"/>
  <c r="G362" i="2" s="1"/>
  <c r="G359" i="2"/>
  <c r="G358" i="2" s="1"/>
  <c r="G357" i="2" s="1"/>
  <c r="G355" i="2"/>
  <c r="G354" i="2" s="1"/>
  <c r="G353" i="2" s="1"/>
  <c r="G351" i="2"/>
  <c r="G350" i="2" s="1"/>
  <c r="G349" i="2" s="1"/>
  <c r="G346" i="2"/>
  <c r="G345" i="2" s="1"/>
  <c r="G344" i="2" s="1"/>
  <c r="G342" i="2"/>
  <c r="G341" i="2" s="1"/>
  <c r="G340" i="2" s="1"/>
  <c r="G335" i="2"/>
  <c r="G334" i="2" s="1"/>
  <c r="G333" i="2" s="1"/>
  <c r="G332" i="2" s="1"/>
  <c r="G331" i="2" s="1"/>
  <c r="G330" i="2" s="1"/>
  <c r="G327" i="2"/>
  <c r="G325" i="2"/>
  <c r="G319" i="2"/>
  <c r="G318" i="2" s="1"/>
  <c r="G315" i="2"/>
  <c r="G314" i="2" s="1"/>
  <c r="G313" i="2" s="1"/>
  <c r="G310" i="2"/>
  <c r="G309" i="2" s="1"/>
  <c r="G308" i="2" s="1"/>
  <c r="G306" i="2"/>
  <c r="G305" i="2" s="1"/>
  <c r="G303" i="2" s="1"/>
  <c r="G299" i="2"/>
  <c r="G298" i="2" s="1"/>
  <c r="G297" i="2" s="1"/>
  <c r="G295" i="2"/>
  <c r="G294" i="2" s="1"/>
  <c r="G293" i="2" s="1"/>
  <c r="G265" i="2"/>
  <c r="G275" i="2"/>
  <c r="G269" i="2" s="1"/>
  <c r="G249" i="2"/>
  <c r="G248" i="2" s="1"/>
  <c r="G247" i="2" s="1"/>
  <c r="G245" i="2"/>
  <c r="G244" i="2" s="1"/>
  <c r="G243" i="2" s="1"/>
  <c r="G237" i="2"/>
  <c r="G236" i="2" s="1"/>
  <c r="G230" i="2"/>
  <c r="G226" i="2"/>
  <c r="G201" i="2"/>
  <c r="G197" i="2"/>
  <c r="G179" i="2"/>
  <c r="G178" i="2" s="1"/>
  <c r="G177" i="2" s="1"/>
  <c r="G175" i="2"/>
  <c r="G174" i="2" s="1"/>
  <c r="G167" i="2"/>
  <c r="G156" i="2"/>
  <c r="G155" i="2" s="1"/>
  <c r="G154" i="2" s="1"/>
  <c r="G152" i="2"/>
  <c r="G151" i="2" s="1"/>
  <c r="G150" i="2" s="1"/>
  <c r="G148" i="2"/>
  <c r="G147" i="2" s="1"/>
  <c r="G146" i="2" s="1"/>
  <c r="G144" i="2"/>
  <c r="G143" i="2" s="1"/>
  <c r="G142" i="2" s="1"/>
  <c r="G134" i="2"/>
  <c r="G133" i="2" s="1"/>
  <c r="G132" i="2" s="1"/>
  <c r="G130" i="2"/>
  <c r="G129" i="2" s="1"/>
  <c r="G128" i="2" s="1"/>
  <c r="G126" i="2"/>
  <c r="G125" i="2" s="1"/>
  <c r="G124" i="2" s="1"/>
  <c r="G122" i="2"/>
  <c r="G121" i="2" s="1"/>
  <c r="G120" i="2" s="1"/>
  <c r="G114" i="2"/>
  <c r="G113" i="2" s="1"/>
  <c r="G101" i="2"/>
  <c r="G100" i="2" s="1"/>
  <c r="G166" i="2" l="1"/>
  <c r="G165" i="2" s="1"/>
  <c r="G164" i="2" s="1"/>
  <c r="G163" i="2" s="1"/>
  <c r="G112" i="2"/>
  <c r="G106" i="2" s="1"/>
  <c r="G107" i="2"/>
  <c r="G196" i="2"/>
  <c r="G195" i="2" s="1"/>
  <c r="G194" i="2" s="1"/>
  <c r="G288" i="2"/>
  <c r="G264" i="2"/>
  <c r="G378" i="2"/>
  <c r="G377" i="2" s="1"/>
  <c r="G292" i="2"/>
  <c r="G291" i="2" s="1"/>
  <c r="G290" i="2" s="1"/>
  <c r="G173" i="2"/>
  <c r="G172" i="2" s="1"/>
  <c r="G324" i="2"/>
  <c r="G323" i="2" s="1"/>
  <c r="G322" i="2" s="1"/>
  <c r="G321" i="2" s="1"/>
  <c r="G141" i="2"/>
  <c r="G140" i="2" s="1"/>
  <c r="G235" i="2"/>
  <c r="G224" i="2"/>
  <c r="G223" i="2" s="1"/>
  <c r="G225" i="2"/>
  <c r="G221" i="2" s="1"/>
  <c r="G99" i="2"/>
  <c r="G98" i="2" s="1"/>
  <c r="G304" i="2"/>
  <c r="G339" i="2"/>
  <c r="G361" i="2"/>
  <c r="G348" i="2"/>
  <c r="G312" i="2"/>
  <c r="G302" i="2" s="1"/>
  <c r="G317" i="2"/>
  <c r="G268" i="2"/>
  <c r="G267" i="2" s="1"/>
  <c r="G96" i="2"/>
  <c r="G95" i="2" s="1"/>
  <c r="G94" i="2" s="1"/>
  <c r="G92" i="2"/>
  <c r="G91" i="2" s="1"/>
  <c r="G90" i="2" s="1"/>
  <c r="G85" i="2"/>
  <c r="G81" i="2"/>
  <c r="G80" i="2" s="1"/>
  <c r="G79" i="2" s="1"/>
  <c r="G78" i="2" s="1"/>
  <c r="G66" i="2"/>
  <c r="G65" i="2" s="1"/>
  <c r="G64" i="2" s="1"/>
  <c r="G63" i="2" s="1"/>
  <c r="G39" i="2"/>
  <c r="G38" i="2" s="1"/>
  <c r="G37" i="2" s="1"/>
  <c r="G34" i="2"/>
  <c r="G32" i="2"/>
  <c r="G27" i="2"/>
  <c r="G26" i="2" s="1"/>
  <c r="G25" i="2" s="1"/>
  <c r="G23" i="2"/>
  <c r="G22" i="2" s="1"/>
  <c r="G21" i="2" s="1"/>
  <c r="G16" i="2"/>
  <c r="G15" i="2" s="1"/>
  <c r="G14" i="2" s="1"/>
  <c r="G12" i="2" l="1"/>
  <c r="G11" i="2" s="1"/>
  <c r="G13" i="2"/>
  <c r="G84" i="2"/>
  <c r="G229" i="2"/>
  <c r="G222" i="2" s="1"/>
  <c r="G105" i="2"/>
  <c r="G104" i="2" s="1"/>
  <c r="G171" i="2"/>
  <c r="G20" i="2"/>
  <c r="G31" i="2"/>
  <c r="G30" i="2" s="1"/>
  <c r="G29" i="2" s="1"/>
  <c r="G338" i="2"/>
  <c r="G337" i="2" s="1"/>
  <c r="G329" i="2" s="1"/>
  <c r="G376" i="2"/>
  <c r="G301" i="2"/>
  <c r="G89" i="2"/>
  <c r="G88" i="2" s="1"/>
  <c r="G83" i="2" s="1"/>
  <c r="G228" i="2" l="1"/>
  <c r="G220" i="2" s="1"/>
  <c r="G170" i="2"/>
  <c r="G169" i="2" s="1"/>
  <c r="G19" i="2"/>
  <c r="G18" i="2" s="1"/>
  <c r="G10" i="2" s="1"/>
  <c r="G9" i="2" l="1"/>
</calcChain>
</file>

<file path=xl/sharedStrings.xml><?xml version="1.0" encoding="utf-8"?>
<sst xmlns="http://schemas.openxmlformats.org/spreadsheetml/2006/main" count="2206" uniqueCount="682">
  <si>
    <t xml:space="preserve">к Решению Думы Октябрьского </t>
  </si>
  <si>
    <t>муниципального образования</t>
  </si>
  <si>
    <t>(тыс. руб.)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</si>
  <si>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</si>
  <si>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</si>
  <si>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</si>
  <si>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</si>
  <si>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</si>
  <si>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</si>
  <si>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</si>
  <si>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</si>
  <si>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</si>
  <si>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</si>
  <si>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 обладающих земельным участком, расположенным в границах городских поселений</t>
  </si>
  <si>
    <t>Земельный налог, с физических лиц, обладающих земельным участком, расположенным в границах городских поселений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</si>
  <si>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</si>
  <si>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</si>
  <si>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Прочие доходы от оказания платных услуг (работ) получателями бюджетных средств</t>
  </si>
  <si>
    <t>Прочие доходы от  компенсации затрат бюджетов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</si>
  <si>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</si>
  <si>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Прочие субсидии бюджетам городских поселений </t>
  </si>
  <si>
    <t>Субвенции бюджетам городских поселений на выполнение передаваемых полномочий субъектов Российской Федерации</t>
  </si>
  <si>
    <t>Налог на доходы физических лиц в виде фиксированных авансовых платежей с доходов, полученных физическими лицами., являющихся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</si>
  <si>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Наименование показателя</t>
  </si>
  <si>
    <t>КВСР</t>
  </si>
  <si>
    <t>РзПР</t>
  </si>
  <si>
    <t>КЦСР</t>
  </si>
  <si>
    <t>КВР</t>
  </si>
  <si>
    <t xml:space="preserve">Муниципальное казённое учреждение «Администрация Октябрьского муниципального образования» </t>
  </si>
  <si>
    <t>Общегосударственные вопросы</t>
  </si>
  <si>
    <t>Муниципальная программа "Муниципальное управление"</t>
  </si>
  <si>
    <t>31 0 00 00000</t>
  </si>
  <si>
    <t>Мероприятие "Обеспечение деятельности, развитие и содержание администрации"</t>
  </si>
  <si>
    <t>31 3 01 00000</t>
  </si>
  <si>
    <t>Осуществление функций органами местного самоуправления</t>
  </si>
  <si>
    <t>31 3 01 80000</t>
  </si>
  <si>
    <t>Расходы на выплаты по оплате труда работников органов местного самоуправления</t>
  </si>
  <si>
    <t>31 3 01 80110</t>
  </si>
  <si>
    <t xml:space="preserve">Расходы на выплаты персоналу в целях обеспечения выполнения функций муниципальными органами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</si>
  <si>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</si>
  <si>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"Повышение эффективности деятельности администрации Октябрьского муниципального образования"</t>
  </si>
  <si>
    <t>31 2 00 00000</t>
  </si>
  <si>
    <t>Мероприятие "Оснащение рабочих мест специалистов администрации современными средствами информационно-коммуникационной инфраструктуры"</t>
  </si>
  <si>
    <t>31 2 01 00000</t>
  </si>
  <si>
    <t>31 2 01 80000</t>
  </si>
  <si>
    <t>Расходы на обеспечение функций органов местного самоуправления</t>
  </si>
  <si>
    <t>31 2 01 80190</t>
  </si>
  <si>
    <t xml:space="preserve">Закупка товаров, работ и услуг для обеспечения муниципальных нужд </t>
  </si>
  <si>
    <t>Мероприятие "Подготовка, переподготовка (повышение квалификации) кадров</t>
  </si>
  <si>
    <t>31 2 02 00000</t>
  </si>
  <si>
    <t>31 2 02 80000</t>
  </si>
  <si>
    <t>Муниципальный заказ на дополнительное профессиональное образование работников органов местного самоуправления</t>
  </si>
  <si>
    <t>31 2 02 80130</t>
  </si>
  <si>
    <t>Закупка товаров, работ и услуг для обеспечения муниципальных нужд</t>
  </si>
  <si>
    <t>Подпрограмма "Обеспечение реализации муниципальной программы"</t>
  </si>
  <si>
    <t>31 3 00 00000</t>
  </si>
  <si>
    <t>31 3 01 80190</t>
  </si>
  <si>
    <t>Иные бюджетные ассигнования</t>
  </si>
  <si>
    <t>Мероприятие "Обеспечение, содержание и укрепление материально-технической базы администрации"</t>
  </si>
  <si>
    <t>31 3 02 00000</t>
  </si>
  <si>
    <t>31 3 02 80000</t>
  </si>
  <si>
    <t>31 3 02 80190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</si>
  <si>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образования</t>
  </si>
  <si>
    <t>Социальное обеспечение и иные выплаты населению</t>
  </si>
  <si>
    <t>38 0 00 00000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</si>
  <si>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</si>
  <si>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 программные расходы</t>
  </si>
  <si>
    <t>77 0 00 00000</t>
  </si>
  <si>
    <t>77 0 71 80000</t>
  </si>
  <si>
    <t>77 0 71 89999</t>
  </si>
  <si>
    <t>Межбюджетные трансферты</t>
  </si>
  <si>
    <t>Непрограммные расходы</t>
  </si>
  <si>
    <t xml:space="preserve"> </t>
  </si>
  <si>
    <t>Другие общегосударственные вопросы</t>
  </si>
  <si>
    <t>Субвенция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</si>
  <si>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 А 01 73150</t>
  </si>
  <si>
    <t>200 </t>
  </si>
  <si>
    <t>Подпрограмма "Управление муниципальной собственностью"</t>
  </si>
  <si>
    <t>31 1 00 00000</t>
  </si>
  <si>
    <t>Мероприятие "Организация процесса управления и распоряжения муниципальным имуществом"</t>
  </si>
  <si>
    <t>31 1 01 00000</t>
  </si>
  <si>
    <t>31 1 01 80000</t>
  </si>
  <si>
    <t>31 1 01 89999</t>
  </si>
  <si>
    <t>Мероприятие "Организация процесса управления и распоряжения земельными участками"</t>
  </si>
  <si>
    <t>31 1 02 00000</t>
  </si>
  <si>
    <t>31 1 02 80000</t>
  </si>
  <si>
    <t>31 1 02 89999</t>
  </si>
  <si>
    <t>Национальная оборона</t>
  </si>
  <si>
    <t>Мобилизационная и вневойсковая подготовка</t>
  </si>
  <si>
    <t>Осуществление областных государственных полномочий по первичному воинскому учету, на территориях, где отсутствуют военные комиссариаты</t>
  </si>
  <si>
    <t>90 А 01 51180</t>
  </si>
  <si>
    <t>100 </t>
  </si>
  <si>
    <t>Национальная безопасность и правоохранительная деятельность</t>
  </si>
  <si>
    <t xml:space="preserve"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 </t>
  </si>
  <si>
    <t>32 0 00 00000</t>
  </si>
  <si>
    <t>Мероприятие "Ведение аварийно-восстановительных работ"</t>
  </si>
  <si>
    <t>32 1 02 00000</t>
  </si>
  <si>
    <t>32 1 02 80000</t>
  </si>
  <si>
    <t>32 1 02 89999</t>
  </si>
  <si>
    <t> 200</t>
  </si>
  <si>
    <t>Мероприятие "Закупка противопожарного инвентаря, комплектующих для противопожарной техники"</t>
  </si>
  <si>
    <t>32 1 04 00000</t>
  </si>
  <si>
    <t>32 1 04 80000</t>
  </si>
  <si>
    <t>32 1 04 89999</t>
  </si>
  <si>
    <t>Мероприятие "Обслуживание системы оповещения "Тромбон" и установка дополнительных громкоговорителей на опоры"</t>
  </si>
  <si>
    <t>32 1 05 00000</t>
  </si>
  <si>
    <t>32 1 05 80000</t>
  </si>
  <si>
    <t>32 1 05 89999</t>
  </si>
  <si>
    <t>Мероприятие "Закупка методических рекомендаций, памяток, карт, информационных стендов, наглядных пособий для укомплектования помещений для обучения населения по вопросам ГОЧС и пожарной безопасности"</t>
  </si>
  <si>
    <t>32 1 06 00000</t>
  </si>
  <si>
    <t>32 1 06 80000</t>
  </si>
  <si>
    <t>32 1 06 89999</t>
  </si>
  <si>
    <t>Мероприятие "Изготовление аншлагов"</t>
  </si>
  <si>
    <t>32 1 07 00000</t>
  </si>
  <si>
    <t>32 1 07 80000</t>
  </si>
  <si>
    <t>32 1 07 89999</t>
  </si>
  <si>
    <t>Подпрограмма "Профилактика терроризма и экстремизма, а также минимизация и (или) ликвидация последствий проявления терроризма и экстремизма на территории Октябрьского муниципального образования"</t>
  </si>
  <si>
    <t>38 1 00 0000</t>
  </si>
  <si>
    <t>Мероприятие "Информирование населения через СМИ, сайт администрации по вопросам противодействия терроризма, предупреждению террористических актов, а также мерах профилактики терроризма и экстремизма"</t>
  </si>
  <si>
    <t>38 1 01 0000</t>
  </si>
  <si>
    <t>38 1 01 80000</t>
  </si>
  <si>
    <t>38 1 01 89999</t>
  </si>
  <si>
    <t>Мероприятие "Приобретение и изготовление печатных плакатов, памяток. Брошюр по тематике противодействия экстремизму и терроризму"</t>
  </si>
  <si>
    <t>38 1 02 00000</t>
  </si>
  <si>
    <t>38 1 02 80000</t>
  </si>
  <si>
    <t>38 1 02 89999</t>
  </si>
  <si>
    <t>Мероприятие "Информирование населения через СМИ,  сайт муниципального образования по вопросам толерантности поведения к людям других национальностей и религиозных конфессий"</t>
  </si>
  <si>
    <t>38 1 03 00000</t>
  </si>
  <si>
    <t>38 1 03 80000</t>
  </si>
  <si>
    <t>38 1 03 89999</t>
  </si>
  <si>
    <t>Мероприятие "Работа с молодежью по распространению культуры интернационализма, согласия, национальной и религиозной терпимости, патриотическому воспитанию"</t>
  </si>
  <si>
    <t>38 1 04 00000</t>
  </si>
  <si>
    <t>38 1 04 80000</t>
  </si>
  <si>
    <t>38 1 04 89999</t>
  </si>
  <si>
    <t>Расходы на оплату по передачи полномочий с ЕДДС</t>
  </si>
  <si>
    <t>77 0 70 00000</t>
  </si>
  <si>
    <t>77 0 70 80000</t>
  </si>
  <si>
    <t>77 0 70 89999</t>
  </si>
  <si>
    <t>77 070 89999</t>
  </si>
  <si>
    <t>Национальная экономика</t>
  </si>
  <si>
    <t>Дорожное хозяйство (дорожные фонды)</t>
  </si>
  <si>
    <t>33 0 00 00000</t>
  </si>
  <si>
    <t>Подпрограмма "Использование автомобильных дорог общего пользования и осуществление дорожной деятельности на территории Октябрьского муниципального образования"</t>
  </si>
  <si>
    <t>33 1 00 00000</t>
  </si>
  <si>
    <t>Мероприятие "Ремонт (реконструкция) автомобильных дорог"</t>
  </si>
  <si>
    <t>33 1 01 00000</t>
  </si>
  <si>
    <t>33 1 01 80000</t>
  </si>
  <si>
    <t>33 1 01 89999</t>
  </si>
  <si>
    <t>Мероприятие "Уличное освещение"</t>
  </si>
  <si>
    <t>33 1 02 00000</t>
  </si>
  <si>
    <t>33 1 02 80000</t>
  </si>
  <si>
    <t>33 1 02 89999</t>
  </si>
  <si>
    <t>33 3 00 00000</t>
  </si>
  <si>
    <t>Мероприятие "Обеспечение деятельности аппарата"</t>
  </si>
  <si>
    <t>33 3 01 00000</t>
  </si>
  <si>
    <t>Осуществление мероприятий муниципальными учреждениями, подведомственным администрации Октябрьского муниципального образования</t>
  </si>
  <si>
    <t>Расходы на выплаты по оплате труда работников муниципальных учреждений</t>
  </si>
  <si>
    <t>33 3 01 82110</t>
  </si>
  <si>
    <t xml:space="preserve">Расходы на выплаты персоналу в целях обеспечения выполнения функций муниципальными учреждениями </t>
  </si>
  <si>
    <t>Расходы на обеспечение деятельности муниципальных учреждений</t>
  </si>
  <si>
    <t>33 3 01 82190</t>
  </si>
  <si>
    <t>Жилищно-коммунальное хозяйство</t>
  </si>
  <si>
    <t>35 0 00 00000</t>
  </si>
  <si>
    <t>Мероприятия в области жилищного хозяйства</t>
  </si>
  <si>
    <t>Закупка товаров, работ и услуг для обеспечения государственных муниципальных нужд</t>
  </si>
  <si>
    <t>Благоустройство</t>
  </si>
  <si>
    <t>Подпрограмма "Организация благоустройства"</t>
  </si>
  <si>
    <t>35 2 00 00000</t>
  </si>
  <si>
    <t>Мероприятие "Организация сбора и вывоза ТБО"</t>
  </si>
  <si>
    <t>35 2 01 00000</t>
  </si>
  <si>
    <t>35 2 01 80000</t>
  </si>
  <si>
    <t>35 2 01 89999</t>
  </si>
  <si>
    <t>35 2 02 00000</t>
  </si>
  <si>
    <t>35 2 02 80000</t>
  </si>
  <si>
    <t>35 2 02 89999</t>
  </si>
  <si>
    <t>Мероприятие "Ремонт и содержание источников водоснабжения"</t>
  </si>
  <si>
    <t>35 2 04 00000</t>
  </si>
  <si>
    <t>35 2 04 80000</t>
  </si>
  <si>
    <t>35 2 04 89999</t>
  </si>
  <si>
    <t>Мероприятие «Благоустройство территории»</t>
  </si>
  <si>
    <t>35 2 05 00000</t>
  </si>
  <si>
    <t>35 2 05 80000</t>
  </si>
  <si>
    <t>35 2 05 89999</t>
  </si>
  <si>
    <t>35 3 00 00000</t>
  </si>
  <si>
    <t>35 3 01 00000</t>
  </si>
  <si>
    <t xml:space="preserve">Осуществление мероприятий  муниципальными учреждениями, подведомственными Октябрьскому муниципальному образованию  </t>
  </si>
  <si>
    <t>35 3 01 82000</t>
  </si>
  <si>
    <t>35 3 01 82110</t>
  </si>
  <si>
    <t>35 3 01 82190</t>
  </si>
  <si>
    <t>35 3 01 82130</t>
  </si>
  <si>
    <t>Подпрограмма "Молодежная политика</t>
  </si>
  <si>
    <t>36 1 00 00000</t>
  </si>
  <si>
    <t>Мероприятие «Поощрение одаренной и талантливой молодежи. Организация и проведение мероприятий патриотического воспитания»</t>
  </si>
  <si>
    <t>36 1 01 00000</t>
  </si>
  <si>
    <t>36 1 0180000</t>
  </si>
  <si>
    <t>36 1 01 89999</t>
  </si>
  <si>
    <t>Предоставление субсидий бюджетным, автономным учреждениям и иным некоммерческим организациям</t>
  </si>
  <si>
    <t>Мероприятие «Проведение мероприятий направленных на профилактику наркомании и иных социально-негативных явлений»</t>
  </si>
  <si>
    <t>36 1 02 00000</t>
  </si>
  <si>
    <t>36 1 02 80000</t>
  </si>
  <si>
    <t>36 1 02 89999</t>
  </si>
  <si>
    <t>36 1 02 89999</t>
  </si>
  <si>
    <t>Культура, кинематография</t>
  </si>
  <si>
    <t>Культура</t>
  </si>
  <si>
    <t>Подпрограмма «Организация досуга и предоставление услуг организации культуры»</t>
  </si>
  <si>
    <t>36 2 01 00000</t>
  </si>
  <si>
    <t xml:space="preserve">36 2 01 80000 </t>
  </si>
  <si>
    <t>36 2 01 89999</t>
  </si>
  <si>
    <t>Мероприятие «Предоставление концертных программ, иных зрелищных мероприятий»</t>
  </si>
  <si>
    <t>36 2 02 00000</t>
  </si>
  <si>
    <t>36 2 02 80000</t>
  </si>
  <si>
    <t>36 2 02 89999</t>
  </si>
  <si>
    <t>Подпрограмма «Развитие библиотечного дела»</t>
  </si>
  <si>
    <t>36 3 00 00000</t>
  </si>
  <si>
    <t>Мероприятие «Организация мероприятий в области библиотечного дела (выполнение муниципального задания)»</t>
  </si>
  <si>
    <t>36 3 01 00000</t>
  </si>
  <si>
    <t>36 3 01 80000</t>
  </si>
  <si>
    <t>36 3 01 89999</t>
  </si>
  <si>
    <t>Мероприятие «Оказание услуги по осуществлению библиотечного дела»</t>
  </si>
  <si>
    <t>36 3 02 00000</t>
  </si>
  <si>
    <t>36 3 02 80000</t>
  </si>
  <si>
    <t>36 3 02 89999</t>
  </si>
  <si>
    <t>Другие вопросы в области культуры и кинематографии</t>
  </si>
  <si>
    <t>Подпрограмма «Обеспечение реализации муниципальной программы»</t>
  </si>
  <si>
    <t>36 5 00 00000</t>
  </si>
  <si>
    <t>Мероприятие «Обеспечение деятельности МБУ «КСЦ» Октябрьского муниципального образования</t>
  </si>
  <si>
    <t>36 5 01 00000</t>
  </si>
  <si>
    <t xml:space="preserve">Осуществление мероприятий муниципальными учреждениями, подведомственными Октябрьскому муниципальному образованию  </t>
  </si>
  <si>
    <t>36 5 01 82000</t>
  </si>
  <si>
    <t>36 5 01 82110</t>
  </si>
  <si>
    <t>36 5 01 82190</t>
  </si>
  <si>
    <t>Социальная политика</t>
  </si>
  <si>
    <t>Пенсионное обеспечение</t>
  </si>
  <si>
    <t>Муниципальная программа «Муниципальное управление»</t>
  </si>
  <si>
    <t>Мероприятие «Пенсия за выслугу лет муниципальным служащим»</t>
  </si>
  <si>
    <t>31 3 04 00000</t>
  </si>
  <si>
    <t>31 3 04 80000</t>
  </si>
  <si>
    <t>Ежемесячная доплата за выслугу лет к пенсии муниципальным служащим</t>
  </si>
  <si>
    <t>31 3 04 88060</t>
  </si>
  <si>
    <t>Социальное обеспечение населения</t>
  </si>
  <si>
    <t>37 0 00 00000</t>
  </si>
  <si>
    <t>Подпрограмма «Оказание мер социальной поддержки отдельным категориям граждан, обеспечение доступности инвалидов объектов и услуг»</t>
  </si>
  <si>
    <t>37 1 00 00000</t>
  </si>
  <si>
    <t xml:space="preserve"> Мероприятие «Оказание адресной социальной помощи гражданам и инвалидам, попавшим в трудную жизненную ситуацию»</t>
  </si>
  <si>
    <t>37 1 01 00000</t>
  </si>
  <si>
    <t>37 1 01 80000</t>
  </si>
  <si>
    <t>37 1 01 89999</t>
  </si>
  <si>
    <t>Мероприятие «Содержание для инвалидов и других маломобильных групп (МНГ) доступной среды жизнедеятельности»</t>
  </si>
  <si>
    <t>37 1 02 00000</t>
  </si>
  <si>
    <t>37 1 02 80000</t>
  </si>
  <si>
    <t>37 1 02 89999</t>
  </si>
  <si>
    <t>Подпрограмма «Ветераны и ветеранское движение»</t>
  </si>
  <si>
    <t>37 3 00 00000</t>
  </si>
  <si>
    <t>Мероприятие «Проведение праздничных мероприятий, изготовление информационных материалов, другое»</t>
  </si>
  <si>
    <t>37 3 01 00000</t>
  </si>
  <si>
    <t>37 3 01 80000</t>
  </si>
  <si>
    <t>37 3 01 89999</t>
  </si>
  <si>
    <t>Мероприятие «Чествование юбиляров и долгожителей муниципального образования»</t>
  </si>
  <si>
    <t>37 3 02 00000</t>
  </si>
  <si>
    <t>37 3 02 80000</t>
  </si>
  <si>
    <t>37 3 02 89999</t>
  </si>
  <si>
    <t>Мероприятие «Организация социально-культурных мероприятий и социально значимых акций, посвященных знаменательным и памятным датам с участием социально незащищенных категорий населения»</t>
  </si>
  <si>
    <t>37 3 03 00000</t>
  </si>
  <si>
    <t>37 3 03 80000</t>
  </si>
  <si>
    <t>37 3 03 89999</t>
  </si>
  <si>
    <t>Подпрограмма «Укрепление семьи, поддержка материнства и детства»</t>
  </si>
  <si>
    <t>37 4 00 00000</t>
  </si>
  <si>
    <t>Мероприятие «Проведение мероприятий, направленных на поддержание престижа материнства и отцовства, развитие и сохранение семейных ценностей»</t>
  </si>
  <si>
    <t>37 4 01 00000</t>
  </si>
  <si>
    <t>37 4 01 80000</t>
  </si>
  <si>
    <t>37 4 01 89999</t>
  </si>
  <si>
    <t>Мероприятие «Единовременная помощь семьям, попавшим в трудную жизненную ситуацию к началу учебного года (обеспечение детей канцтоварами для посещения школьных занятий)»</t>
  </si>
  <si>
    <t>37 4 02 00000</t>
  </si>
  <si>
    <t>37 4 02 80000</t>
  </si>
  <si>
    <t>37 4 02 89999</t>
  </si>
  <si>
    <t>Другие мероприятия социальной направленности</t>
  </si>
  <si>
    <t>Подпрограмма «Поддержка социально ориентированных некоммерческих организаций»</t>
  </si>
  <si>
    <t>37 2 00 00000</t>
  </si>
  <si>
    <t>Мероприятие «Проведение опроса СО НКО, выявление проблем»</t>
  </si>
  <si>
    <t>37 2 01 00000</t>
  </si>
  <si>
    <t>37 2 01 80000</t>
  </si>
  <si>
    <t>37 2 01 89999</t>
  </si>
  <si>
    <t>Физическая культура и спорт</t>
  </si>
  <si>
    <t>Физическая культура</t>
  </si>
  <si>
    <t>Подпрограмма «Развитие физической культуры и массового спорта»</t>
  </si>
  <si>
    <t>36 4 00 00000</t>
  </si>
  <si>
    <t>Мероприятие «Организация мероприятий в области физической культуры (выполнение муниципального задания)</t>
  </si>
  <si>
    <t>36 4 01 00000</t>
  </si>
  <si>
    <t>36 4 01 80000</t>
  </si>
  <si>
    <t>36 4 01 89999</t>
  </si>
  <si>
    <t>Мероприятие «Обеспечение населения муниципального образования возможностью заниматься физической культурой и спортом, формировать у населения, особенно у детей, молодежи, потребность в физическом совершенствовании»</t>
  </si>
  <si>
    <t>36 4 02 00000</t>
  </si>
  <si>
    <t>36 4 02 80000</t>
  </si>
  <si>
    <t>36 4 02 89999</t>
  </si>
  <si>
    <t>Подпрограмма "Капитальный ремонт стадиона"</t>
  </si>
  <si>
    <t>54 4 05 72630</t>
  </si>
  <si>
    <t>Расходы на выплаты персоналу в целях обеспечения выполнения функций муниципальными учреждениями</t>
  </si>
  <si>
    <t>Кассовое исполнение</t>
  </si>
  <si>
    <t xml:space="preserve">Функционирование высшего должностного лица субъекта Российской Федерации и муниципального образования </t>
  </si>
  <si>
    <t>(тыс.руб.)</t>
  </si>
  <si>
    <t>0100</t>
  </si>
  <si>
    <t>0102</t>
  </si>
  <si>
    <t>0104</t>
  </si>
  <si>
    <t>0106</t>
  </si>
  <si>
    <t>0113</t>
  </si>
  <si>
    <t>0203</t>
  </si>
  <si>
    <t>0300</t>
  </si>
  <si>
    <t>0309</t>
  </si>
  <si>
    <t>0400</t>
  </si>
  <si>
    <t>0409</t>
  </si>
  <si>
    <t>0500</t>
  </si>
  <si>
    <t>0501</t>
  </si>
  <si>
    <t>0503</t>
  </si>
  <si>
    <t>0700</t>
  </si>
  <si>
    <t>0707</t>
  </si>
  <si>
    <t xml:space="preserve">Молодежная политика  </t>
  </si>
  <si>
    <t>36 0 00 00000</t>
  </si>
  <si>
    <t>0800</t>
  </si>
  <si>
    <t>0801</t>
  </si>
  <si>
    <t>0804</t>
  </si>
  <si>
    <t>36 2 00 00000</t>
  </si>
  <si>
    <t>Мероприятие "Организация досуга и предоставление услуг организации культуры"</t>
  </si>
  <si>
    <t>000 01 00 00 00 00 0000 000</t>
  </si>
  <si>
    <t>Кредиты кредитных организаций в валюте Российской Федерации</t>
  </si>
  <si>
    <t>935 01 02 00 00 00 0000 000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</si>
  <si>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</si>
  <si>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</si>
  <si>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935 01 02 00 00 00 0000 800</t>
  </si>
  <si>
    <t>Получение кредитов от кредитных организаций бюджетами городских поселений в валюте Российской Федерации</t>
  </si>
  <si>
    <t>935 01 02 00 00 13 0000 710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</si>
  <si>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</si>
  <si>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</si>
  <si>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</si>
  <si>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</si>
  <si>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</si>
  <si>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</si>
  <si>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</si>
  <si>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</si>
  <si>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</si>
  <si>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</si>
  <si>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</si>
  <si>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</si>
  <si>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</si>
  <si>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</si>
  <si>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</si>
  <si>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</si>
  <si>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</si>
  <si>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</si>
  <si>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</si>
  <si>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800</t>
  </si>
  <si>
    <t>500</t>
  </si>
  <si>
    <t>600</t>
  </si>
  <si>
    <t>КБК</t>
  </si>
  <si>
    <t>Доходы</t>
  </si>
  <si>
    <t>1 00 00000 00 0000 000</t>
  </si>
  <si>
    <t>НАЛОГИ НА ПРИБЫЛЬ, ДОХОДЫ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</si>
  <si>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</si>
  <si>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</si>
  <si>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</si>
  <si>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</si>
  <si>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</si>
  <si>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</si>
  <si>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1 03 00000 00 0000 000</t>
  </si>
  <si>
    <t>НАЛОГ НА СОВОКУПНЫЙ ДОХОД</t>
  </si>
  <si>
    <t xml:space="preserve">1 05 00000 00 0000 000 </t>
  </si>
  <si>
    <t>Единый сельскохозяйственный налог (за налоговые периоды, истекшие до 1 января 2011 года)</t>
  </si>
  <si>
    <t xml:space="preserve">НАЛОГ НА ИМУЩЕСТВО  </t>
  </si>
  <si>
    <t xml:space="preserve">1 06 00000 00 0000 000 </t>
  </si>
  <si>
    <t>1 06 01030 13 0000 110</t>
  </si>
  <si>
    <t>Земельный налог</t>
  </si>
  <si>
    <t>1 06 06033 13 0000 110</t>
  </si>
  <si>
    <t>1 06 06043 13 0000 110</t>
  </si>
  <si>
    <t>ДОДОДЫ ОТ ИСПОЛЬЗОВАНИЯ ИМУЩЕСТВА, НАХОДЯЩЕГОСЯ В ГОСУДАРСТВЕННОЙ И МУНИЦИПАЛЬНОЙ СОБСТВЕННОСТИ</t>
  </si>
  <si>
    <t xml:space="preserve">1 11 00000 00 0000 000 </t>
  </si>
  <si>
    <t>1 11 05013 13 0000 120</t>
  </si>
  <si>
    <t>1 11 09045 13 0000 120</t>
  </si>
  <si>
    <t>ДОДОДЫ ОТ ОКАЗАНИЯ ПЛАТНЫХ УСЛУГ (РАБОТ) И КОМПЕНСАЦИИ ЗАТРАТ ГОСУДАРСТВА</t>
  </si>
  <si>
    <t xml:space="preserve">1 13 00000 00 0000 000 </t>
  </si>
  <si>
    <t>1 13 01995 13 0000 130</t>
  </si>
  <si>
    <t>1 13 02995 13 0000 130</t>
  </si>
  <si>
    <t>ДОДОДЫ ОТ ПРОДАЖИ МАТЕРИАЛЬНЫХ И НЕМАТЕРИАЛЬНЫХ АКТИВОВ</t>
  </si>
  <si>
    <t xml:space="preserve">1 14 00000 00 0000 000 </t>
  </si>
  <si>
    <t>1 14 06013 13 0000 430</t>
  </si>
  <si>
    <t>Доходы от реализации имущества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предпритяий, в том числе казённых), в части реализации основных средств по указанному имуществу</t>
  </si>
  <si>
    <t>1 14 020053 13 0000 410</t>
  </si>
  <si>
    <t>ШТРАФНЫЕ САНКЦИИ, ВОЗМЕЩЕНИЕ УЩЕРБА</t>
  </si>
  <si>
    <t xml:space="preserve">1 16 00000 00 0000 000 </t>
  </si>
  <si>
    <t>1 16 07090 13 0000 140</t>
  </si>
  <si>
    <t>Прочие неналоговые доходы</t>
  </si>
  <si>
    <t>1 17 00000 00 0000 000</t>
  </si>
  <si>
    <t>Невыясненные поступления, зачисляемые в бюджеты городских поселений</t>
  </si>
  <si>
    <t>1 17 011050 13 000 180</t>
  </si>
  <si>
    <t>Прочие неналоговые даходы бюджетов городских поселений</t>
  </si>
  <si>
    <t>1 17 05050 13 0000 180</t>
  </si>
  <si>
    <t>Итого налоговых и неналоговых доходов</t>
  </si>
  <si>
    <t>Безвозмездные поступления</t>
  </si>
  <si>
    <t>2 00 00000 00 0000 000</t>
  </si>
  <si>
    <t>2 02 16001 13 0000 150</t>
  </si>
  <si>
    <t>2 02 20077 13 0000 150</t>
  </si>
  <si>
    <t>2 02 29999 13 0000 150</t>
  </si>
  <si>
    <t>2 02 49999 13 0000 150</t>
  </si>
  <si>
    <t>2 02 35118 13 0000 150</t>
  </si>
  <si>
    <t>2 02 30024 13 0000 150</t>
  </si>
  <si>
    <t>Итого безвозмездные поступления от других бюджетов бюджетной системы Российской Федерации</t>
  </si>
  <si>
    <t>2 02 00000 00 0000 000</t>
  </si>
  <si>
    <t xml:space="preserve">ПРОЧИЕ БЕЗВОЗМЕЗДНЫЕ ПОСТУПЛЕНИЯ   </t>
  </si>
  <si>
    <t>Прочие безвозмездные поступления в бюджеты городских поселений</t>
  </si>
  <si>
    <t>2 072 00000 00 0000 000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</si>
  <si>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</si>
  <si>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2 07 05020 13 0000 150</t>
  </si>
  <si>
    <t>2 07 05030 13 0000 150</t>
  </si>
  <si>
    <t xml:space="preserve">ВСЕГО БЕЗВОЗМЕЗДНЫЕ ПОСТУПЛЕНИЯ   </t>
  </si>
  <si>
    <t>Всего доходов</t>
  </si>
  <si>
    <t>Мероприятие "Обеспечение обнародования (опубликования) информации о деятельности администрации в средствах массовой информации"</t>
  </si>
  <si>
    <t>31 3 03 80000</t>
  </si>
  <si>
    <t>31 3 03 00000</t>
  </si>
  <si>
    <t>31 3 03 80190</t>
  </si>
  <si>
    <t>Мероприятие "Выплата пособий на период трудоустройства"</t>
  </si>
  <si>
    <t>31 3 05 00000</t>
  </si>
  <si>
    <t>31 3 05 80000</t>
  </si>
  <si>
    <t>31 3 05 89999</t>
  </si>
  <si>
    <t>Подпрограмма "Энергосбережение и повышение энергетической эффективности объектов Октябрьского муниципального образования"</t>
  </si>
  <si>
    <t>38 2 00 00000</t>
  </si>
  <si>
    <t>Мероприятие "Организация обучения ответственного лица по программе энергосбережение и повышение энергоэффективности"</t>
  </si>
  <si>
    <t>38 2 01 00000</t>
  </si>
  <si>
    <t>38 2 01 80000</t>
  </si>
  <si>
    <t>38 2 01 80130</t>
  </si>
  <si>
    <t>Мероприятие "Замена ламп накаливания на энергосберегающие (светодиодные) нового поколения"</t>
  </si>
  <si>
    <t>38 2 02 00000</t>
  </si>
  <si>
    <t>38 2 02 80000</t>
  </si>
  <si>
    <t>38 2 02 80190</t>
  </si>
  <si>
    <t>Мероприятие "Замена деревянных окон 2-х камерными ПВХ стеклопакетами"</t>
  </si>
  <si>
    <t>38 2 03 00000</t>
  </si>
  <si>
    <t>38 2 03 80000</t>
  </si>
  <si>
    <t>38 2 03 80190</t>
  </si>
  <si>
    <t>Резервный фонд</t>
  </si>
  <si>
    <t>0111</t>
  </si>
  <si>
    <t>77 0 74 80000</t>
  </si>
  <si>
    <t>Резервный фонд администрации Октябрьского муниципального образования</t>
  </si>
  <si>
    <t>77 0 74 89160</t>
  </si>
  <si>
    <t>Гражданская оборона</t>
  </si>
  <si>
    <t>Мероприятие "Эвакуационные мероприятия"</t>
  </si>
  <si>
    <t>32 1 01 00000</t>
  </si>
  <si>
    <t>32 1 01 80000</t>
  </si>
  <si>
    <t>32 1 01 89999</t>
  </si>
  <si>
    <t>32 1 03 00000</t>
  </si>
  <si>
    <t>32 1 03 80000</t>
  </si>
  <si>
    <t>32 1 03 89999</t>
  </si>
  <si>
    <t>Мероприятие "Создание противопожарных минерализованных полос"</t>
  </si>
  <si>
    <t>32 1 08 00000</t>
  </si>
  <si>
    <t>32 1 08 80000</t>
  </si>
  <si>
    <t>32 1 08 89999</t>
  </si>
  <si>
    <t>Мероприятие по берегоукреплению р. Уда в н.п. Хоняки и н.п. Октябрьский</t>
  </si>
  <si>
    <t>32 1 09 00000</t>
  </si>
  <si>
    <t>32 1 09 80000</t>
  </si>
  <si>
    <t>32 1 09 89999</t>
  </si>
  <si>
    <t>Мероприятие по сносу (демонтажу) поврежденных зданий и сооружений и организация очистки территори от крупногабаритных отходов и отходов сторительства зданий, сооружений, которые не являются объектами капитального сторительства</t>
  </si>
  <si>
    <t>64 Ж 04 00000</t>
  </si>
  <si>
    <t>Подпрограмма "Повышение безопасности дорожного движения"</t>
  </si>
  <si>
    <t>33 2 00 00000</t>
  </si>
  <si>
    <t>Мероприятие "Разработка пректа безопасного дорожного движения"</t>
  </si>
  <si>
    <t>33 2 01 00000</t>
  </si>
  <si>
    <t>33 2 01 80000</t>
  </si>
  <si>
    <t>33 2 01 89999</t>
  </si>
  <si>
    <t>33 2 02 00000</t>
  </si>
  <si>
    <t>33 2 02 80000</t>
  </si>
  <si>
    <t>33 2 02 89999</t>
  </si>
  <si>
    <t>Мероприятие "Пропаганда среди населения безопасности дорожного движения"</t>
  </si>
  <si>
    <t>33 2 03 00000</t>
  </si>
  <si>
    <t>33 2 03 80000</t>
  </si>
  <si>
    <t>33 2 03 89999</t>
  </si>
  <si>
    <t>Подпрограмма "Обустройство пешеходных переходов"</t>
  </si>
  <si>
    <t>33 4 00 00000</t>
  </si>
  <si>
    <t>Мероприятие "Установка ограждений"</t>
  </si>
  <si>
    <t>33 4 01 00000</t>
  </si>
  <si>
    <t>33 4 01 80000</t>
  </si>
  <si>
    <t>33 3 01 80000</t>
  </si>
  <si>
    <t>33 4 01 89999</t>
  </si>
  <si>
    <t>Мероприятие "Строительство тротуаров"</t>
  </si>
  <si>
    <t>34 4 02 00000</t>
  </si>
  <si>
    <t>34 4 02 80000</t>
  </si>
  <si>
    <t>34 4 02 89999</t>
  </si>
  <si>
    <t>Другие вопросы в области национальной экономики</t>
  </si>
  <si>
    <t>0412</t>
  </si>
  <si>
    <t>34 0 00 00000</t>
  </si>
  <si>
    <t>Подпрограмма "Развитие малого и среднего предпринимательства"</t>
  </si>
  <si>
    <t>34 1 00 00000</t>
  </si>
  <si>
    <t>Мероприятие "Поддержка и развитие малого и среднего предпринимательства"</t>
  </si>
  <si>
    <t>34 1 01 00000</t>
  </si>
  <si>
    <t>34 1 01 80000</t>
  </si>
  <si>
    <t>34 1 01 89999</t>
  </si>
  <si>
    <t>Мероприятия "Ремонт муниципального жилья"</t>
  </si>
  <si>
    <t>Подпрограмма "Ремонт муниципального жилья"</t>
  </si>
  <si>
    <t>35 1 00 00000</t>
  </si>
  <si>
    <t>35 1 01 00000</t>
  </si>
  <si>
    <t>35 1 01 80000</t>
  </si>
  <si>
    <t>35 1 01 89999</t>
  </si>
  <si>
    <t>Мероприятие "Содержание мест захоронения"</t>
  </si>
  <si>
    <t>35 2 03 00000</t>
  </si>
  <si>
    <t>35 2 03 80000</t>
  </si>
  <si>
    <t>35 2 03 89999</t>
  </si>
  <si>
    <t>Расходы на выплату гражданам пособий, компенсация и иных выплат, не отнесенных к публичным нормативным обязательствам</t>
  </si>
  <si>
    <t>Мероприятие "Приобретение и установка дорожных знаков, автобусных павильонов"</t>
  </si>
  <si>
    <t>38 2 04 00000</t>
  </si>
  <si>
    <t>Мероприятие "Замена светильников уличного освещения типа РКУ и ЖКУ на светодиодные"</t>
  </si>
  <si>
    <t>38 2 04 80000</t>
  </si>
  <si>
    <t>38 2 04 89999</t>
  </si>
  <si>
    <t>Закупка товаров, работ, услуг в целях капитального ремонта государственного (муниципального) имущества</t>
  </si>
  <si>
    <t>Муниципальные программы</t>
  </si>
  <si>
    <t>30 0 00 00000</t>
  </si>
  <si>
    <t>200</t>
  </si>
  <si>
    <t>100</t>
  </si>
  <si>
    <t>Мероприятие "Пенсия за выслугу лет муниципальным служащим"</t>
  </si>
  <si>
    <t>300</t>
  </si>
  <si>
    <t>1001</t>
  </si>
  <si>
    <t>Мероприятие "Обеспечение мероприятий по ГО и ЧС продовольствием"</t>
  </si>
  <si>
    <t>Закупка товаров, работ и услуг для обеспечения  муниципальных нужд</t>
  </si>
  <si>
    <t>Закупка товаров, работ и услуг для обеспечения государственныхмуниципальных нужд</t>
  </si>
  <si>
    <t xml:space="preserve">Закупка товаров, работ и услуг для обеспечения государственных муниципальных нужд </t>
  </si>
  <si>
    <t>Мероприятие "Организация мероприятий в области культуры"</t>
  </si>
  <si>
    <t>1101</t>
  </si>
  <si>
    <t>1003</t>
  </si>
  <si>
    <t>1006</t>
  </si>
  <si>
    <t>38 1 00 00000</t>
  </si>
  <si>
    <t>38 1 01 00000</t>
  </si>
  <si>
    <t>Муниципальная программа "Формирование современной городской среды" на 2018-2024 годы</t>
  </si>
  <si>
    <t>70 0 00 00000</t>
  </si>
  <si>
    <t>90А 01 73150</t>
  </si>
  <si>
    <t>ВСЕГО:</t>
  </si>
  <si>
    <t>ОБРАЗОВАНИЕ</t>
  </si>
  <si>
    <t>ВСЕГО</t>
  </si>
  <si>
    <t>ОБЩЕГОСУДАРСТВЕННЫЕ ВОПРОСЫ</t>
  </si>
  <si>
    <t>НАЦИАОНАЛЬНАЯ ОБОРОНА</t>
  </si>
  <si>
    <t>НАЦИАОНАЛЬНАЯ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</si>
  <si>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</si>
  <si>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</si>
  <si>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</si>
  <si>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</si>
  <si>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</si>
  <si>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0200</t>
  </si>
  <si>
    <t>Источники внутреннего финансирования дефицита бюджетов, всего</t>
  </si>
  <si>
    <t xml:space="preserve">935 01 02 00 00 00 0000 700 </t>
  </si>
  <si>
    <t>935 01 02 00 00 13 0000 180</t>
  </si>
  <si>
    <t>935 01 03 00 00 00 0000 000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</si>
  <si>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</si>
  <si>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935 01 03 01 00 00 0000 700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</si>
  <si>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</si>
  <si>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935 01 03 01 00 00 0000 800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</si>
  <si>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</si>
  <si>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935 01 03 01 00 13 0000710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</si>
  <si>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</si>
  <si>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935 01 03 01 00 13 0000810</t>
  </si>
  <si>
    <t>№ п/п</t>
  </si>
  <si>
    <t>Приложение № 8</t>
  </si>
  <si>
    <t>Налог на доходы физических лиц</t>
  </si>
  <si>
    <t>Молодежная политика и оздоровление детей</t>
  </si>
  <si>
    <t>Бюджетные кредиты от других бюджетов бюджетной системы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</si>
  <si>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</si>
  <si>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</si>
  <si>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1 03 02231 01 0000 110</t>
  </si>
  <si>
    <t>1 03 02241 01 0000 110</t>
  </si>
  <si>
    <t>1 03 02251 01 0000 110</t>
  </si>
  <si>
    <t>1 03 02261 01 0000 110</t>
  </si>
  <si>
    <t>Прогнозируемые доходы бюджета Октябрьского муниципального образования на 2022 год по классификации доходов бюджетов Российской Федерации</t>
  </si>
  <si>
    <t>2022 год</t>
  </si>
  <si>
    <t>0107</t>
  </si>
  <si>
    <t>Распределение бюджетных ассигнований по целевым статьям (муниципальным программам и не программным направлениям деятельности), группам видов расходов, разделам, подразделам классификации расходов бюджетов на 2022 год</t>
  </si>
  <si>
    <t>Распределение бюджетных ассигнований по разделам и подразделам классификации расходов бюджетов на 2022 год</t>
  </si>
  <si>
    <t>Источники внутреннего финансирования дефицита бюджета Октябрьского муниципального образования на 2022 год</t>
  </si>
  <si>
    <t>Субсидии бюджетам городских поселений на реализацию программ формирование современной городской среды</t>
  </si>
  <si>
    <t>2 02 25555 13 0000 150</t>
  </si>
  <si>
    <t xml:space="preserve">Доходы от продажи земельных участков, государственная собственность на которые не разграничена </t>
  </si>
  <si>
    <t>Иные штрафы, неустойки, пени, уплаченные в соответствии с законом или договором в случае неисполнения или ненадлежащего исполнения обзательств перед муниципальным органом (муниципальным казенным учреждением) городского поселения</t>
  </si>
  <si>
    <t>77 0 72 80000</t>
  </si>
  <si>
    <t>Расходы на выборы главы Октябрьского муниципального образования</t>
  </si>
  <si>
    <t>77 0 72 89999</t>
  </si>
  <si>
    <t>Расходы на выборы депутатов Думы Октябрьского муниципального образования</t>
  </si>
  <si>
    <t>77 0 72 00000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</si>
  <si>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</si>
  <si>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770 72 89999</t>
  </si>
  <si>
    <t>77 0 73 00000</t>
  </si>
  <si>
    <t>Обеспечение проведения выборов и референдумов</t>
  </si>
  <si>
    <t>Муниципальная программа "Обеспечение комплексной безопасности" на 2017-2024 годы</t>
  </si>
  <si>
    <t>38 3 01 89999</t>
  </si>
  <si>
    <t>38 3 00 00000</t>
  </si>
  <si>
    <t>Мероприятие " Изготовление наглядной агитации о профилактике и борьбе с незаконным оборотом и употреблением наркотиков, пьянством, алкоголизмом"</t>
  </si>
  <si>
    <t>38 3 01 00000</t>
  </si>
  <si>
    <t>38 3 01 80000</t>
  </si>
  <si>
    <t>Муниципальная программа "Комплексное развитие систем транспортной инфраструктуры Октябрьского муниципального образования" на 2017-2024 годы</t>
  </si>
  <si>
    <t xml:space="preserve">Муниципальная программа "Развитие конкурентно-способной экономики Октябрьского муниципальногообразования" на 2017-2024 годы </t>
  </si>
  <si>
    <t>33 4 02 00000</t>
  </si>
  <si>
    <t>33 4 02 80000</t>
  </si>
  <si>
    <t>33 4 02 89999</t>
  </si>
  <si>
    <t>Муниципальная программа" Благоустройство Октябрьского муниципального образования" на 2017-2024 годы</t>
  </si>
  <si>
    <t>Мероприятие "Ремонт муниципального жилья"</t>
  </si>
  <si>
    <t>Мероприятие "Содержание и аренда опор уличного освещения"</t>
  </si>
  <si>
    <t>71 0 00 00000</t>
  </si>
  <si>
    <t>Мероприятие «Создание мест (площадок) накопления твердых коммунальных отходов»</t>
  </si>
  <si>
    <t>35 2 06 00000</t>
  </si>
  <si>
    <t>35 2 06 S2971</t>
  </si>
  <si>
    <t>Муниципальная программа "Развитие культуры, спорта, молодежной политики на территории Октябрьского муниципального образования" на 2017-2024 годы</t>
  </si>
  <si>
    <t>Муниципальная программа «Социальная поддержка населения Октябрьского муниципального образования» на 2017-2024 годы</t>
  </si>
  <si>
    <t>Мероприятие «Освещение объектов инфрастуктуры»</t>
  </si>
  <si>
    <t>35 2 07 00000</t>
  </si>
  <si>
    <t>35 2 07 80000</t>
  </si>
  <si>
    <t>35 2 07 89999</t>
  </si>
  <si>
    <t>Подпрограмма "Профилактика правонарушений в Октябрьского муниципального образования на 2021-2024 годы"</t>
  </si>
  <si>
    <t>38 3 00  00000</t>
  </si>
  <si>
    <t>Расходы на оплату КСП Чунского района</t>
  </si>
  <si>
    <t>77 0 71 00000</t>
  </si>
  <si>
    <t>77 0 73 80000</t>
  </si>
  <si>
    <t>77 0 73 89999</t>
  </si>
  <si>
    <t>77 0 73 89999</t>
  </si>
  <si>
    <t>770 73 89999</t>
  </si>
  <si>
    <t xml:space="preserve">Резервный фонд  </t>
  </si>
  <si>
    <t>77 0 74 00000</t>
  </si>
  <si>
    <t>77 072 89999</t>
  </si>
  <si>
    <t>Прочие источники внутреннего финансирования дефицитов бюджетов</t>
  </si>
  <si>
    <t>000 01 06 06 00 00 0000 000</t>
  </si>
  <si>
    <t>Погушение обязательств за счет прочих источников внутреннего финансирования бюджетов</t>
  </si>
  <si>
    <t>935 01 06 06 00 00 0000 800</t>
  </si>
  <si>
    <t>Погашение обязательств за счет прочих источников внутреннего финансирования дефицитов бюджетов городских поселений</t>
  </si>
  <si>
    <t>935 01 06 06 00 13 0000 810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</si>
  <si>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</si>
  <si>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</si>
  <si>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</si>
  <si>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</si>
  <si>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Ведомственная структура расходов бюджета Октябрьского муниципального образования на 2022 год 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</si>
  <si>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t>Муниципальная программа "Формирование современной городской среды на 2018-2024 годы"</t>
  </si>
  <si>
    <t xml:space="preserve">                  к Решению Думы Октябрьского </t>
  </si>
  <si>
    <t xml:space="preserve">                  муниципального образования</t>
  </si>
  <si>
    <t xml:space="preserve">                 муниципального образования</t>
  </si>
  <si>
    <t xml:space="preserve">                 к Решению Думы Октябрьского </t>
  </si>
  <si>
    <t xml:space="preserve">                 Приложение № 1</t>
  </si>
  <si>
    <t xml:space="preserve">               муниципального образования</t>
  </si>
  <si>
    <t xml:space="preserve">               к Решению Думы Октябрьского </t>
  </si>
  <si>
    <t xml:space="preserve">               Приложение № 4</t>
  </si>
  <si>
    <t xml:space="preserve">                  Приложение № 6</t>
  </si>
  <si>
    <t xml:space="preserve">                    муниципального образования</t>
  </si>
  <si>
    <t xml:space="preserve">                    к Решению Думы Октябрьского</t>
  </si>
  <si>
    <t xml:space="preserve">                    Приложение № 10</t>
  </si>
  <si>
    <t xml:space="preserve">32 0 00 00000 </t>
  </si>
  <si>
    <t xml:space="preserve">36 0 00 00000   </t>
  </si>
  <si>
    <t>Субвенция на осуществление областных государственных полномочий по первичному воинскому учету, на территориях, где отсутствуют военные комиссариаты</t>
  </si>
  <si>
    <t>0310</t>
  </si>
  <si>
    <t>Средства областного и местного бюджетов на софинансирование межбюджетных трансфертов по реализации мероприятий перечня проектов народных инициатив</t>
  </si>
  <si>
    <t>Средства областного и местного бюджетов на софинансирование межбюджетных трансфертов по созданию мест (площадок) накопления твердых коммунальных отходов</t>
  </si>
  <si>
    <t>Защита населения и территории от чрезвычайных ситуаций природного и техногенного характера, пожарная безопасность</t>
  </si>
  <si>
    <t>39 0 00 00000</t>
  </si>
  <si>
    <t>39 0 F2 00000</t>
  </si>
  <si>
    <t>39 0 F2 55551</t>
  </si>
  <si>
    <t>Субсидии местным бюджетам на реализацию программ формирования современной городской среды</t>
  </si>
  <si>
    <t>35 2 08 00000</t>
  </si>
  <si>
    <t>35 2 08 S2870</t>
  </si>
  <si>
    <t>Мероприятие "Организация освещения сквера Победы", расположенного по адресу: Иркутская область, Чунский муниципальный район, Октябрьское городское поселение, р. п. Октябрьский, ул. Октябрьская, сквер Победы</t>
  </si>
  <si>
    <t>Субсидии местным бюджетам на реализацию общественно значимых проектов по благоустройству сельских территорий в рамках обеспечения комплексного развития сельских территорий</t>
  </si>
  <si>
    <t>Мероприятие "Организация пешеходных коммуникаций сквера Победы", расположенного по адресу: Иркутская область, Чунский муниципальный район, Октябрьское городское поселение, р. п. Октябрьский, ул. Октябрьская, сквер Победы</t>
  </si>
  <si>
    <t>35 2 09 00000</t>
  </si>
  <si>
    <t>35 2 09 S2870</t>
  </si>
  <si>
    <t>35 2 10 S2370</t>
  </si>
  <si>
    <t>35 2 10 00000</t>
  </si>
  <si>
    <t>Мероприятия по перечню проектов народных инициатив</t>
  </si>
  <si>
    <t xml:space="preserve">35 0 00 00000 </t>
  </si>
  <si>
    <t>0,0</t>
  </si>
  <si>
    <t xml:space="preserve">1 05 03010 01 0000 110 </t>
  </si>
  <si>
    <t xml:space="preserve">1 05 03020 01 0000 110 </t>
  </si>
  <si>
    <t xml:space="preserve">1 06 06000 00 0000 110 </t>
  </si>
  <si>
    <t xml:space="preserve">Прочие межбюджетные трансферты, передаваемые бюджетам городских поселений </t>
  </si>
  <si>
    <t>33 3 01 82130</t>
  </si>
  <si>
    <r>
      <t>Подпрограмма "Профилактика правонарушений в Октябрьской муниципальном образовани</t>
    </r>
    <r>
      <rPr>
        <sz val="12"/>
        <color rgb="FFFF0000"/>
        <rFont val="Times New Roman"/>
        <family val="1"/>
        <charset val="204"/>
      </rPr>
      <t>я</t>
    </r>
    <r>
      <rPr>
        <sz val="12"/>
        <color theme="1"/>
        <rFont val="Times New Roman"/>
        <family val="1"/>
        <charset val="204"/>
      </rPr>
      <t xml:space="preserve"> на 2021-2024 годы"</t>
    </r>
  </si>
  <si>
    <t>90 0 00 00000</t>
  </si>
  <si>
    <t>90 А 01 00000</t>
  </si>
  <si>
    <t xml:space="preserve">Подпрограмма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 </t>
  </si>
  <si>
    <t>Региональный проект Иркутской области «Формирование комфортной городской среды в Иркутской области»</t>
  </si>
  <si>
    <t>Образование</t>
  </si>
  <si>
    <t>Другие вопросы в области социальной политики</t>
  </si>
  <si>
    <t xml:space="preserve">32 1 00 00000 </t>
  </si>
  <si>
    <t xml:space="preserve">                 от "20" июня 2022 года  № 198      </t>
  </si>
  <si>
    <t xml:space="preserve">               от "20" июня 2022 года  № 198     </t>
  </si>
  <si>
    <t xml:space="preserve">                  от "20" июня 2022 года  № 198      </t>
  </si>
  <si>
    <t xml:space="preserve">от "20" июня 2022 года  № 198         </t>
  </si>
  <si>
    <t xml:space="preserve">                    от "20" июня 2022 года  № 198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</si>
</sst>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J61"/>
  <sheetViews>
    <sheetView workbookViewId="0">
      <selection activeCell="B5" sqref="B5:J6"/>
    </sheetView>
  </sheetViews>
  <sheetFormatPr defaultRowHeight="15" x14ac:dyDescent="0.25"/>
  <cols>
    <col min="1" max="1" width="7.85546875" customWidth="1"/>
    <col min="2" max="2" width="42.85546875" customWidth="1"/>
    <col min="3" max="3" width="12.28515625" customWidth="1"/>
    <col min="5" max="5" width="11.42578125" customWidth="1"/>
    <col min="6" max="6" width="8.85546875" customWidth="1"/>
    <col min="7" max="7" width="10.7109375" customWidth="1"/>
    <col min="8" max="8" width="9.140625" hidden="1" customWidth="1"/>
    <col min="9" max="10" width="0.28515625" hidden="1" customWidth="1"/>
  </cols>
  <sheetData>
    <row r="1" spans="1:10" x14ac:dyDescent="0.25">
      <c r="D1" s="99" t="s">
        <v>633</v>
      </c>
      <c r="E1" s="99"/>
      <c r="F1" s="99"/>
      <c r="G1" s="99"/>
    </row>
    <row r="2" spans="1:10" x14ac:dyDescent="0.25">
      <c r="D2" s="99" t="s">
        <v>632</v>
      </c>
      <c r="E2" s="99"/>
      <c r="F2" s="99"/>
      <c r="G2" s="99"/>
    </row>
    <row r="3" spans="1:10" x14ac:dyDescent="0.25">
      <c r="D3" s="99" t="s">
        <v>631</v>
      </c>
      <c r="E3" s="99"/>
      <c r="F3" s="99"/>
      <c r="G3" s="99"/>
    </row>
    <row r="4" spans="1:10" x14ac:dyDescent="0.25">
      <c r="D4" s="100" t="s">
        <v>677</v>
      </c>
      <c r="E4" s="100"/>
      <c r="F4" s="100"/>
      <c r="G4" s="100"/>
    </row>
    <row r="5" spans="1:10" x14ac:dyDescent="0.25">
      <c r="B5" s="75" t="s">
        <v>563</v>
      </c>
      <c r="C5" s="75"/>
      <c r="D5" s="75"/>
      <c r="E5" s="75"/>
      <c r="F5" s="75"/>
      <c r="G5" s="75"/>
      <c r="H5" s="75"/>
      <c r="I5" s="75"/>
      <c r="J5" s="75"/>
    </row>
    <row r="6" spans="1:10" ht="18.75" customHeight="1" x14ac:dyDescent="0.25">
      <c r="B6" s="75"/>
      <c r="C6" s="75"/>
      <c r="D6" s="75"/>
      <c r="E6" s="75"/>
      <c r="F6" s="75"/>
      <c r="G6" s="75"/>
      <c r="H6" s="75"/>
      <c r="I6" s="75"/>
      <c r="J6" s="75"/>
    </row>
    <row r="7" spans="1:10" ht="15" customHeight="1" x14ac:dyDescent="0.25">
      <c r="B7" s="1"/>
      <c r="C7" s="1"/>
      <c r="D7" s="1"/>
      <c r="E7" s="1"/>
      <c r="F7" s="1"/>
      <c r="G7" s="4" t="s">
        <v>2</v>
      </c>
      <c r="H7" s="1"/>
      <c r="I7" s="1"/>
      <c r="J7" s="1"/>
    </row>
    <row r="8" spans="1:10" ht="27.75" customHeight="1" x14ac:dyDescent="0.25">
      <c r="A8" s="76" t="s">
        <v>552</v>
      </c>
      <c r="B8" s="81" t="s">
        <v>353</v>
      </c>
      <c r="C8" s="82"/>
      <c r="D8" s="77" t="s">
        <v>352</v>
      </c>
      <c r="E8" s="77"/>
      <c r="F8" s="78"/>
      <c r="G8" s="76" t="s">
        <v>564</v>
      </c>
    </row>
    <row r="9" spans="1:10" ht="15" customHeight="1" x14ac:dyDescent="0.25">
      <c r="A9" s="76"/>
      <c r="B9" s="83"/>
      <c r="C9" s="84"/>
      <c r="D9" s="79"/>
      <c r="E9" s="79"/>
      <c r="F9" s="80"/>
      <c r="G9" s="76"/>
    </row>
    <row r="10" spans="1:10" ht="15" customHeight="1" x14ac:dyDescent="0.25">
      <c r="A10" s="39">
        <v>1</v>
      </c>
      <c r="B10" s="76">
        <v>2</v>
      </c>
      <c r="C10" s="76"/>
      <c r="D10" s="101">
        <v>3</v>
      </c>
      <c r="E10" s="101"/>
      <c r="F10" s="102"/>
      <c r="G10" s="39">
        <v>4</v>
      </c>
    </row>
    <row r="11" spans="1:10" ht="20.25" customHeight="1" x14ac:dyDescent="0.25">
      <c r="A11" s="56">
        <v>1</v>
      </c>
      <c r="B11" s="87" t="s">
        <v>353</v>
      </c>
      <c r="C11" s="88"/>
      <c r="D11" s="94" t="s">
        <v>354</v>
      </c>
      <c r="E11" s="95"/>
      <c r="F11" s="96"/>
      <c r="G11" s="21">
        <f>G12+G18+G23+G26+G31+G34+G37+G40</f>
        <v>13971</v>
      </c>
    </row>
    <row r="12" spans="1:10" ht="20.25" customHeight="1" x14ac:dyDescent="0.25">
      <c r="A12" s="65">
        <v>2</v>
      </c>
      <c r="B12" s="87" t="s">
        <v>355</v>
      </c>
      <c r="C12" s="88"/>
      <c r="D12" s="94" t="s">
        <v>356</v>
      </c>
      <c r="E12" s="95"/>
      <c r="F12" s="96"/>
      <c r="G12" s="21">
        <f>G13</f>
        <v>3976</v>
      </c>
    </row>
    <row r="13" spans="1:10" ht="20.25" customHeight="1" x14ac:dyDescent="0.25">
      <c r="A13" s="65">
        <v>3</v>
      </c>
      <c r="B13" s="87" t="s">
        <v>554</v>
      </c>
      <c r="C13" s="88"/>
      <c r="D13" s="94" t="s">
        <v>357</v>
      </c>
      <c r="E13" s="95"/>
      <c r="F13" s="96"/>
      <c r="G13" s="25">
        <f>G14+G15+G16+G17</f>
        <v>3976</v>
      </c>
    </row>
    <row r="14" spans="1:10" ht="79.5" customHeight="1" x14ac:dyDescent="0.25">
      <c r="A14" s="65">
        <v>4</v>
      </c>
      <c r="B14" s="85" t="s">
        <v>8</v>
      </c>
      <c r="C14" s="86"/>
      <c r="D14" s="91" t="s">
        <v>358</v>
      </c>
      <c r="E14" s="92"/>
      <c r="F14" s="93"/>
      <c r="G14" s="20">
        <v>3914</v>
      </c>
    </row>
    <row r="15" spans="1:10" ht="124.5" customHeight="1" x14ac:dyDescent="0.25">
      <c r="A15" s="65">
        <v>5</v>
      </c>
      <c r="B15" s="85" t="s">
        <v>9</v>
      </c>
      <c r="C15" s="86"/>
      <c r="D15" s="91" t="s">
        <v>359</v>
      </c>
      <c r="E15" s="92"/>
      <c r="F15" s="93"/>
      <c r="G15" s="20">
        <v>1</v>
      </c>
    </row>
    <row r="16" spans="1:10" ht="63" customHeight="1" x14ac:dyDescent="0.25">
      <c r="A16" s="65">
        <v>6</v>
      </c>
      <c r="B16" s="85" t="s">
        <v>10</v>
      </c>
      <c r="C16" s="86"/>
      <c r="D16" s="91" t="s">
        <v>360</v>
      </c>
      <c r="E16" s="92"/>
      <c r="F16" s="93"/>
      <c r="G16" s="19">
        <v>61</v>
      </c>
    </row>
    <row r="17" spans="1:7" ht="110.25" customHeight="1" x14ac:dyDescent="0.25">
      <c r="A17" s="65">
        <v>7</v>
      </c>
      <c r="B17" s="85" t="s">
        <v>22</v>
      </c>
      <c r="C17" s="86"/>
      <c r="D17" s="91" t="s">
        <v>361</v>
      </c>
      <c r="E17" s="92"/>
      <c r="F17" s="93"/>
      <c r="G17" s="19">
        <v>0</v>
      </c>
    </row>
    <row r="18" spans="1:7" ht="51" customHeight="1" x14ac:dyDescent="0.25">
      <c r="A18" s="65">
        <v>8</v>
      </c>
      <c r="B18" s="89" t="s">
        <v>3</v>
      </c>
      <c r="C18" s="90"/>
      <c r="D18" s="94" t="s">
        <v>362</v>
      </c>
      <c r="E18" s="95"/>
      <c r="F18" s="96"/>
      <c r="G18" s="8">
        <f>G19+G20+G21+G22</f>
        <v>5136.3</v>
      </c>
    </row>
    <row r="19" spans="1:7" ht="47.25" customHeight="1" x14ac:dyDescent="0.25">
      <c r="A19" s="65">
        <v>9</v>
      </c>
      <c r="B19" s="85" t="s">
        <v>4</v>
      </c>
      <c r="C19" s="86"/>
      <c r="D19" s="91" t="s">
        <v>559</v>
      </c>
      <c r="E19" s="92"/>
      <c r="F19" s="93"/>
      <c r="G19" s="10">
        <v>2322.3000000000002</v>
      </c>
    </row>
    <row r="20" spans="1:7" ht="61.5" customHeight="1" x14ac:dyDescent="0.25">
      <c r="A20" s="65">
        <v>10</v>
      </c>
      <c r="B20" s="85" t="s">
        <v>5</v>
      </c>
      <c r="C20" s="86"/>
      <c r="D20" s="91" t="s">
        <v>560</v>
      </c>
      <c r="E20" s="92"/>
      <c r="F20" s="93"/>
      <c r="G20" s="10">
        <v>12.8</v>
      </c>
    </row>
    <row r="21" spans="1:7" ht="60.75" customHeight="1" x14ac:dyDescent="0.25">
      <c r="A21" s="65">
        <v>11</v>
      </c>
      <c r="B21" s="85" t="s">
        <v>6</v>
      </c>
      <c r="C21" s="86"/>
      <c r="D21" s="91" t="s">
        <v>561</v>
      </c>
      <c r="E21" s="92"/>
      <c r="F21" s="93"/>
      <c r="G21" s="10">
        <v>3092.4</v>
      </c>
    </row>
    <row r="22" spans="1:7" ht="60.75" customHeight="1" x14ac:dyDescent="0.25">
      <c r="A22" s="65">
        <v>12</v>
      </c>
      <c r="B22" s="85" t="s">
        <v>7</v>
      </c>
      <c r="C22" s="86"/>
      <c r="D22" s="91" t="s">
        <v>562</v>
      </c>
      <c r="E22" s="92"/>
      <c r="F22" s="93"/>
      <c r="G22" s="10">
        <v>-291.2</v>
      </c>
    </row>
    <row r="23" spans="1:7" ht="15.75" x14ac:dyDescent="0.25">
      <c r="A23" s="65">
        <v>13</v>
      </c>
      <c r="B23" s="97" t="s">
        <v>363</v>
      </c>
      <c r="C23" s="98"/>
      <c r="D23" s="94" t="s">
        <v>364</v>
      </c>
      <c r="E23" s="95"/>
      <c r="F23" s="96"/>
      <c r="G23" s="8">
        <f>G24</f>
        <v>118</v>
      </c>
    </row>
    <row r="24" spans="1:7" ht="15.75" x14ac:dyDescent="0.25">
      <c r="A24" s="65">
        <v>14</v>
      </c>
      <c r="B24" s="87" t="s">
        <v>11</v>
      </c>
      <c r="C24" s="88"/>
      <c r="D24" s="91" t="s">
        <v>664</v>
      </c>
      <c r="E24" s="92"/>
      <c r="F24" s="93"/>
      <c r="G24" s="19">
        <v>118</v>
      </c>
    </row>
    <row r="25" spans="1:7" ht="33" customHeight="1" x14ac:dyDescent="0.25">
      <c r="A25" s="65">
        <v>15</v>
      </c>
      <c r="B25" s="85" t="s">
        <v>365</v>
      </c>
      <c r="C25" s="86"/>
      <c r="D25" s="91" t="s">
        <v>665</v>
      </c>
      <c r="E25" s="92"/>
      <c r="F25" s="93"/>
      <c r="G25" s="20">
        <v>0</v>
      </c>
    </row>
    <row r="26" spans="1:7" ht="15.75" x14ac:dyDescent="0.25">
      <c r="A26" s="65">
        <v>16</v>
      </c>
      <c r="B26" s="97" t="s">
        <v>366</v>
      </c>
      <c r="C26" s="98"/>
      <c r="D26" s="94" t="s">
        <v>367</v>
      </c>
      <c r="E26" s="95"/>
      <c r="F26" s="96"/>
      <c r="G26" s="21">
        <f>G27+G28</f>
        <v>2155.6</v>
      </c>
    </row>
    <row r="27" spans="1:7" ht="45.75" customHeight="1" x14ac:dyDescent="0.25">
      <c r="A27" s="65">
        <v>17</v>
      </c>
      <c r="B27" s="85" t="s">
        <v>12</v>
      </c>
      <c r="C27" s="86"/>
      <c r="D27" s="91" t="s">
        <v>368</v>
      </c>
      <c r="E27" s="92"/>
      <c r="F27" s="93"/>
      <c r="G27" s="20">
        <v>370</v>
      </c>
    </row>
    <row r="28" spans="1:7" ht="15.75" x14ac:dyDescent="0.25">
      <c r="A28" s="65">
        <v>18</v>
      </c>
      <c r="B28" s="87" t="s">
        <v>369</v>
      </c>
      <c r="C28" s="88"/>
      <c r="D28" s="91" t="s">
        <v>666</v>
      </c>
      <c r="E28" s="92"/>
      <c r="F28" s="93"/>
      <c r="G28" s="19">
        <f>G29+G30</f>
        <v>1785.6</v>
      </c>
    </row>
    <row r="29" spans="1:7" ht="45" customHeight="1" x14ac:dyDescent="0.25">
      <c r="A29" s="65">
        <v>19</v>
      </c>
      <c r="B29" s="85" t="s">
        <v>13</v>
      </c>
      <c r="C29" s="86"/>
      <c r="D29" s="91" t="s">
        <v>370</v>
      </c>
      <c r="E29" s="92"/>
      <c r="F29" s="93"/>
      <c r="G29" s="41">
        <v>1580.6</v>
      </c>
    </row>
    <row r="30" spans="1:7" ht="44.25" customHeight="1" x14ac:dyDescent="0.25">
      <c r="A30" s="65">
        <v>20</v>
      </c>
      <c r="B30" s="85" t="s">
        <v>14</v>
      </c>
      <c r="C30" s="86"/>
      <c r="D30" s="91" t="s">
        <v>371</v>
      </c>
      <c r="E30" s="92"/>
      <c r="F30" s="93"/>
      <c r="G30" s="10">
        <v>205</v>
      </c>
    </row>
    <row r="31" spans="1:7" ht="50.25" customHeight="1" x14ac:dyDescent="0.25">
      <c r="A31" s="65">
        <v>21</v>
      </c>
      <c r="B31" s="89" t="s">
        <v>372</v>
      </c>
      <c r="C31" s="90"/>
      <c r="D31" s="94" t="s">
        <v>373</v>
      </c>
      <c r="E31" s="95"/>
      <c r="F31" s="96"/>
      <c r="G31" s="21">
        <f>G32+G33</f>
        <v>1989.5</v>
      </c>
    </row>
    <row r="32" spans="1:7" ht="98.25" customHeight="1" x14ac:dyDescent="0.25">
      <c r="A32" s="65">
        <v>22</v>
      </c>
      <c r="B32" s="85" t="s">
        <v>16</v>
      </c>
      <c r="C32" s="86"/>
      <c r="D32" s="91" t="s">
        <v>374</v>
      </c>
      <c r="E32" s="92"/>
      <c r="F32" s="93"/>
      <c r="G32" s="20">
        <v>1731.7</v>
      </c>
    </row>
    <row r="33" spans="1:7" ht="93.75" customHeight="1" x14ac:dyDescent="0.25">
      <c r="A33" s="65">
        <v>23</v>
      </c>
      <c r="B33" s="85" t="s">
        <v>15</v>
      </c>
      <c r="C33" s="86"/>
      <c r="D33" s="91" t="s">
        <v>375</v>
      </c>
      <c r="E33" s="92"/>
      <c r="F33" s="93"/>
      <c r="G33" s="19">
        <v>257.8</v>
      </c>
    </row>
    <row r="34" spans="1:7" ht="50.25" customHeight="1" x14ac:dyDescent="0.25">
      <c r="A34" s="65">
        <v>24</v>
      </c>
      <c r="B34" s="89" t="s">
        <v>376</v>
      </c>
      <c r="C34" s="90"/>
      <c r="D34" s="94" t="s">
        <v>377</v>
      </c>
      <c r="E34" s="95"/>
      <c r="F34" s="96"/>
      <c r="G34" s="21">
        <f>G35+G36</f>
        <v>165.9</v>
      </c>
    </row>
    <row r="35" spans="1:7" ht="34.5" customHeight="1" x14ac:dyDescent="0.25">
      <c r="A35" s="65">
        <v>25</v>
      </c>
      <c r="B35" s="85" t="s">
        <v>17</v>
      </c>
      <c r="C35" s="86"/>
      <c r="D35" s="91" t="s">
        <v>378</v>
      </c>
      <c r="E35" s="92"/>
      <c r="F35" s="93"/>
      <c r="G35" s="19">
        <v>165.9</v>
      </c>
    </row>
    <row r="36" spans="1:7" ht="31.5" customHeight="1" x14ac:dyDescent="0.25">
      <c r="A36" s="65">
        <v>26</v>
      </c>
      <c r="B36" s="85" t="s">
        <v>18</v>
      </c>
      <c r="C36" s="86"/>
      <c r="D36" s="91" t="s">
        <v>379</v>
      </c>
      <c r="E36" s="92"/>
      <c r="F36" s="93"/>
      <c r="G36" s="22">
        <v>0</v>
      </c>
    </row>
    <row r="37" spans="1:7" ht="31.5" customHeight="1" x14ac:dyDescent="0.25">
      <c r="A37" s="65">
        <v>27</v>
      </c>
      <c r="B37" s="89" t="s">
        <v>380</v>
      </c>
      <c r="C37" s="90"/>
      <c r="D37" s="94" t="s">
        <v>381</v>
      </c>
      <c r="E37" s="95"/>
      <c r="F37" s="96"/>
      <c r="G37" s="21">
        <f>G38+G39</f>
        <v>394.7</v>
      </c>
    </row>
    <row r="38" spans="1:7" ht="50.25" customHeight="1" x14ac:dyDescent="0.25">
      <c r="A38" s="65">
        <v>28</v>
      </c>
      <c r="B38" s="85" t="s">
        <v>571</v>
      </c>
      <c r="C38" s="86"/>
      <c r="D38" s="91" t="s">
        <v>382</v>
      </c>
      <c r="E38" s="92"/>
      <c r="F38" s="93"/>
      <c r="G38" s="40">
        <v>394.7</v>
      </c>
    </row>
    <row r="39" spans="1:7" ht="115.5" customHeight="1" x14ac:dyDescent="0.25">
      <c r="A39" s="65">
        <v>29</v>
      </c>
      <c r="B39" s="85" t="s">
        <v>383</v>
      </c>
      <c r="C39" s="86"/>
      <c r="D39" s="91" t="s">
        <v>384</v>
      </c>
      <c r="E39" s="92"/>
      <c r="F39" s="93"/>
      <c r="G39" s="20">
        <v>0</v>
      </c>
    </row>
    <row r="40" spans="1:7" ht="31.5" customHeight="1" x14ac:dyDescent="0.25">
      <c r="A40" s="65">
        <v>30</v>
      </c>
      <c r="B40" s="89" t="s">
        <v>385</v>
      </c>
      <c r="C40" s="90"/>
      <c r="D40" s="94" t="s">
        <v>386</v>
      </c>
      <c r="E40" s="95"/>
      <c r="F40" s="96"/>
      <c r="G40" s="21">
        <f>G42+G43+G44+G45+G41</f>
        <v>35</v>
      </c>
    </row>
    <row r="41" spans="1:7" ht="91.5" customHeight="1" x14ac:dyDescent="0.25">
      <c r="A41" s="65">
        <v>31</v>
      </c>
      <c r="B41" s="85" t="s">
        <v>557</v>
      </c>
      <c r="C41" s="86"/>
      <c r="D41" s="91" t="s">
        <v>558</v>
      </c>
      <c r="E41" s="92"/>
      <c r="F41" s="93"/>
      <c r="G41" s="20">
        <v>0</v>
      </c>
    </row>
    <row r="42" spans="1:7" ht="95.25" customHeight="1" x14ac:dyDescent="0.25">
      <c r="A42" s="65">
        <v>32</v>
      </c>
      <c r="B42" s="85" t="s">
        <v>572</v>
      </c>
      <c r="C42" s="86"/>
      <c r="D42" s="91" t="s">
        <v>387</v>
      </c>
      <c r="E42" s="92"/>
      <c r="F42" s="93"/>
      <c r="G42" s="20">
        <v>35</v>
      </c>
    </row>
    <row r="43" spans="1:7" ht="19.5" customHeight="1" x14ac:dyDescent="0.25">
      <c r="A43" s="65">
        <v>33</v>
      </c>
      <c r="B43" s="85" t="s">
        <v>388</v>
      </c>
      <c r="C43" s="86"/>
      <c r="D43" s="91" t="s">
        <v>389</v>
      </c>
      <c r="E43" s="92"/>
      <c r="F43" s="93"/>
      <c r="G43" s="20">
        <v>0</v>
      </c>
    </row>
    <row r="44" spans="1:7" ht="28.5" customHeight="1" x14ac:dyDescent="0.25">
      <c r="A44" s="65">
        <v>34</v>
      </c>
      <c r="B44" s="85" t="s">
        <v>390</v>
      </c>
      <c r="C44" s="86"/>
      <c r="D44" s="91" t="s">
        <v>391</v>
      </c>
      <c r="E44" s="92"/>
      <c r="F44" s="93"/>
      <c r="G44" s="20">
        <v>0</v>
      </c>
    </row>
    <row r="45" spans="1:7" ht="28.5" customHeight="1" x14ac:dyDescent="0.25">
      <c r="A45" s="65">
        <v>35</v>
      </c>
      <c r="B45" s="85" t="s">
        <v>392</v>
      </c>
      <c r="C45" s="86"/>
      <c r="D45" s="91" t="s">
        <v>393</v>
      </c>
      <c r="E45" s="92"/>
      <c r="F45" s="93"/>
      <c r="G45" s="20">
        <v>0</v>
      </c>
    </row>
    <row r="46" spans="1:7" ht="18.75" customHeight="1" x14ac:dyDescent="0.25">
      <c r="A46" s="65">
        <v>36</v>
      </c>
      <c r="B46" s="89" t="s">
        <v>394</v>
      </c>
      <c r="C46" s="90"/>
      <c r="D46" s="94"/>
      <c r="E46" s="95"/>
      <c r="F46" s="96"/>
      <c r="G46" s="21">
        <f>G12+G18+G23+G26+G31+G34+G37+G40</f>
        <v>13971</v>
      </c>
    </row>
    <row r="47" spans="1:7" ht="18.75" customHeight="1" x14ac:dyDescent="0.25">
      <c r="A47" s="65">
        <v>37</v>
      </c>
      <c r="B47" s="89" t="s">
        <v>395</v>
      </c>
      <c r="C47" s="90"/>
      <c r="D47" s="94" t="s">
        <v>396</v>
      </c>
      <c r="E47" s="95"/>
      <c r="F47" s="96"/>
      <c r="G47" s="25">
        <f>G49+G50+G52+G53+G54+G55+G51+G48</f>
        <v>29362.400000000001</v>
      </c>
    </row>
    <row r="48" spans="1:7" ht="45" customHeight="1" x14ac:dyDescent="0.25">
      <c r="A48" s="65">
        <v>38</v>
      </c>
      <c r="B48" s="85" t="s">
        <v>623</v>
      </c>
      <c r="C48" s="86"/>
      <c r="D48" s="91" t="s">
        <v>624</v>
      </c>
      <c r="E48" s="92"/>
      <c r="F48" s="93"/>
      <c r="G48" s="22">
        <v>0</v>
      </c>
    </row>
    <row r="49" spans="1:7" ht="45" customHeight="1" x14ac:dyDescent="0.25">
      <c r="A49" s="65">
        <v>39</v>
      </c>
      <c r="B49" s="85" t="s">
        <v>625</v>
      </c>
      <c r="C49" s="86"/>
      <c r="D49" s="91" t="s">
        <v>397</v>
      </c>
      <c r="E49" s="92"/>
      <c r="F49" s="93"/>
      <c r="G49" s="22">
        <v>17503.900000000001</v>
      </c>
    </row>
    <row r="50" spans="1:7" ht="47.25" customHeight="1" x14ac:dyDescent="0.25">
      <c r="A50" s="65">
        <v>40</v>
      </c>
      <c r="B50" s="85" t="s">
        <v>19</v>
      </c>
      <c r="C50" s="86"/>
      <c r="D50" s="91" t="s">
        <v>398</v>
      </c>
      <c r="E50" s="92"/>
      <c r="F50" s="93"/>
      <c r="G50" s="20">
        <v>0</v>
      </c>
    </row>
    <row r="51" spans="1:7" ht="43.5" customHeight="1" x14ac:dyDescent="0.25">
      <c r="A51" s="65">
        <v>41</v>
      </c>
      <c r="B51" s="85" t="s">
        <v>569</v>
      </c>
      <c r="C51" s="86"/>
      <c r="D51" s="91" t="s">
        <v>570</v>
      </c>
      <c r="E51" s="92"/>
      <c r="F51" s="93"/>
      <c r="G51" s="20">
        <v>1184.5999999999999</v>
      </c>
    </row>
    <row r="52" spans="1:7" ht="21" customHeight="1" x14ac:dyDescent="0.25">
      <c r="A52" s="65">
        <v>42</v>
      </c>
      <c r="B52" s="85" t="s">
        <v>20</v>
      </c>
      <c r="C52" s="86"/>
      <c r="D52" s="91" t="s">
        <v>399</v>
      </c>
      <c r="E52" s="92"/>
      <c r="F52" s="93"/>
      <c r="G52" s="20">
        <v>6411.7</v>
      </c>
    </row>
    <row r="53" spans="1:7" ht="51.75" customHeight="1" x14ac:dyDescent="0.25">
      <c r="A53" s="65">
        <v>43</v>
      </c>
      <c r="B53" s="85" t="s">
        <v>21</v>
      </c>
      <c r="C53" s="86"/>
      <c r="D53" s="91" t="s">
        <v>402</v>
      </c>
      <c r="E53" s="92"/>
      <c r="F53" s="93"/>
      <c r="G53" s="19">
        <v>0.7</v>
      </c>
    </row>
    <row r="54" spans="1:7" ht="61.5" customHeight="1" x14ac:dyDescent="0.25">
      <c r="A54" s="65">
        <v>44</v>
      </c>
      <c r="B54" s="85" t="s">
        <v>626</v>
      </c>
      <c r="C54" s="86"/>
      <c r="D54" s="91" t="s">
        <v>401</v>
      </c>
      <c r="E54" s="92"/>
      <c r="F54" s="93"/>
      <c r="G54" s="19">
        <v>356.9</v>
      </c>
    </row>
    <row r="55" spans="1:7" ht="33" customHeight="1" x14ac:dyDescent="0.25">
      <c r="A55" s="65">
        <v>45</v>
      </c>
      <c r="B55" s="85" t="s">
        <v>667</v>
      </c>
      <c r="C55" s="86"/>
      <c r="D55" s="91" t="s">
        <v>400</v>
      </c>
      <c r="E55" s="92"/>
      <c r="F55" s="93"/>
      <c r="G55" s="20">
        <v>3904.6</v>
      </c>
    </row>
    <row r="56" spans="1:7" ht="45" customHeight="1" x14ac:dyDescent="0.25">
      <c r="A56" s="65">
        <v>46</v>
      </c>
      <c r="B56" s="89" t="s">
        <v>403</v>
      </c>
      <c r="C56" s="90"/>
      <c r="D56" s="94" t="s">
        <v>404</v>
      </c>
      <c r="E56" s="95"/>
      <c r="F56" s="96"/>
      <c r="G56" s="21">
        <f>G47</f>
        <v>29362.400000000001</v>
      </c>
    </row>
    <row r="57" spans="1:7" ht="20.25" customHeight="1" x14ac:dyDescent="0.25">
      <c r="A57" s="65">
        <v>47</v>
      </c>
      <c r="B57" s="89" t="s">
        <v>405</v>
      </c>
      <c r="C57" s="90"/>
      <c r="D57" s="94" t="s">
        <v>407</v>
      </c>
      <c r="E57" s="95"/>
      <c r="F57" s="96"/>
      <c r="G57" s="21">
        <f>G58+G59</f>
        <v>202</v>
      </c>
    </row>
    <row r="58" spans="1:7" ht="45" customHeight="1" x14ac:dyDescent="0.25">
      <c r="A58" s="65">
        <v>48</v>
      </c>
      <c r="B58" s="85" t="s">
        <v>408</v>
      </c>
      <c r="C58" s="86"/>
      <c r="D58" s="91" t="s">
        <v>409</v>
      </c>
      <c r="E58" s="92"/>
      <c r="F58" s="93"/>
      <c r="G58" s="20">
        <v>0</v>
      </c>
    </row>
    <row r="59" spans="1:7" ht="31.5" customHeight="1" x14ac:dyDescent="0.25">
      <c r="A59" s="65">
        <v>49</v>
      </c>
      <c r="B59" s="85" t="s">
        <v>406</v>
      </c>
      <c r="C59" s="86"/>
      <c r="D59" s="91" t="s">
        <v>410</v>
      </c>
      <c r="E59" s="92"/>
      <c r="F59" s="93"/>
      <c r="G59" s="20">
        <v>202</v>
      </c>
    </row>
    <row r="60" spans="1:7" ht="20.25" customHeight="1" x14ac:dyDescent="0.25">
      <c r="A60" s="65">
        <v>50</v>
      </c>
      <c r="B60" s="89" t="s">
        <v>411</v>
      </c>
      <c r="C60" s="90"/>
      <c r="D60" s="94" t="s">
        <v>396</v>
      </c>
      <c r="E60" s="95"/>
      <c r="F60" s="96"/>
      <c r="G60" s="21">
        <f>G57+G56</f>
        <v>29564.400000000001</v>
      </c>
    </row>
    <row r="61" spans="1:7" ht="21.75" customHeight="1" x14ac:dyDescent="0.25">
      <c r="A61" s="65">
        <v>51</v>
      </c>
      <c r="B61" s="97" t="s">
        <v>412</v>
      </c>
      <c r="C61" s="98"/>
      <c r="D61" s="91"/>
      <c r="E61" s="92"/>
      <c r="F61" s="93"/>
      <c r="G61" s="23">
        <f>G13+G18+G23+G26+G31+G34+G37+G40+G56+G57</f>
        <v>43535.4</v>
      </c>
    </row>
  </sheetData>
  <mergeCells count="113">
    <mergeCell ref="D2:G2"/>
    <mergeCell ref="D3:G3"/>
    <mergeCell ref="D1:G1"/>
    <mergeCell ref="D4:G4"/>
    <mergeCell ref="B10:C10"/>
    <mergeCell ref="D10:F10"/>
    <mergeCell ref="A8:A9"/>
    <mergeCell ref="B60:C60"/>
    <mergeCell ref="D60:F60"/>
    <mergeCell ref="B57:C57"/>
    <mergeCell ref="D57:F57"/>
    <mergeCell ref="B58:C58"/>
    <mergeCell ref="D58:F58"/>
    <mergeCell ref="B59:C59"/>
    <mergeCell ref="D59:F59"/>
    <mergeCell ref="D54:F54"/>
    <mergeCell ref="D39:F39"/>
    <mergeCell ref="D35:F35"/>
    <mergeCell ref="D28:F28"/>
    <mergeCell ref="D32:F32"/>
    <mergeCell ref="D50:F50"/>
    <mergeCell ref="D38:F38"/>
    <mergeCell ref="D42:F42"/>
    <mergeCell ref="B13:C13"/>
    <mergeCell ref="D13:F13"/>
    <mergeCell ref="B14:C14"/>
    <mergeCell ref="D14:F14"/>
    <mergeCell ref="B15:C15"/>
    <mergeCell ref="B61:C61"/>
    <mergeCell ref="D18:F18"/>
    <mergeCell ref="D19:F19"/>
    <mergeCell ref="D20:F20"/>
    <mergeCell ref="D21:F21"/>
    <mergeCell ref="D22:F22"/>
    <mergeCell ref="D24:F24"/>
    <mergeCell ref="B17:C17"/>
    <mergeCell ref="D17:F17"/>
    <mergeCell ref="B24:C24"/>
    <mergeCell ref="B25:C25"/>
    <mergeCell ref="B26:C26"/>
    <mergeCell ref="D25:F25"/>
    <mergeCell ref="D26:F26"/>
    <mergeCell ref="B53:C53"/>
    <mergeCell ref="D53:F53"/>
    <mergeCell ref="B56:C56"/>
    <mergeCell ref="D56:F56"/>
    <mergeCell ref="D37:F37"/>
    <mergeCell ref="B40:C40"/>
    <mergeCell ref="D33:F33"/>
    <mergeCell ref="B34:C34"/>
    <mergeCell ref="D34:F34"/>
    <mergeCell ref="D61:F61"/>
    <mergeCell ref="D55:F55"/>
    <mergeCell ref="D52:F52"/>
    <mergeCell ref="D43:F43"/>
    <mergeCell ref="D44:F44"/>
    <mergeCell ref="D45:F45"/>
    <mergeCell ref="D46:F46"/>
    <mergeCell ref="D47:F47"/>
    <mergeCell ref="D49:F49"/>
    <mergeCell ref="D51:F51"/>
    <mergeCell ref="B52:C52"/>
    <mergeCell ref="B55:C55"/>
    <mergeCell ref="B54:C54"/>
    <mergeCell ref="B51:C51"/>
    <mergeCell ref="D15:F15"/>
    <mergeCell ref="B16:C16"/>
    <mergeCell ref="D16:F16"/>
    <mergeCell ref="B36:C36"/>
    <mergeCell ref="D36:F36"/>
    <mergeCell ref="D30:F30"/>
    <mergeCell ref="D31:F31"/>
    <mergeCell ref="B49:C49"/>
    <mergeCell ref="B50:C50"/>
    <mergeCell ref="D41:F41"/>
    <mergeCell ref="D48:F48"/>
    <mergeCell ref="B35:C35"/>
    <mergeCell ref="B42:C42"/>
    <mergeCell ref="B37:C37"/>
    <mergeCell ref="B43:C43"/>
    <mergeCell ref="B44:C44"/>
    <mergeCell ref="B45:C45"/>
    <mergeCell ref="B46:C46"/>
    <mergeCell ref="B47:C47"/>
    <mergeCell ref="B39:C39"/>
    <mergeCell ref="B38:C38"/>
    <mergeCell ref="B41:C41"/>
    <mergeCell ref="B48:C48"/>
    <mergeCell ref="D40:F40"/>
    <mergeCell ref="B5:J6"/>
    <mergeCell ref="G8:G9"/>
    <mergeCell ref="D8:F9"/>
    <mergeCell ref="B8:C9"/>
    <mergeCell ref="B30:C30"/>
    <mergeCell ref="B28:C28"/>
    <mergeCell ref="B32:C32"/>
    <mergeCell ref="B33:C33"/>
    <mergeCell ref="B18:C18"/>
    <mergeCell ref="B19:C19"/>
    <mergeCell ref="B20:C20"/>
    <mergeCell ref="B21:C21"/>
    <mergeCell ref="B22:C22"/>
    <mergeCell ref="D27:F27"/>
    <mergeCell ref="D23:F23"/>
    <mergeCell ref="D29:F29"/>
    <mergeCell ref="B23:C23"/>
    <mergeCell ref="B27:C27"/>
    <mergeCell ref="B29:C29"/>
    <mergeCell ref="B31:C31"/>
    <mergeCell ref="B11:C11"/>
    <mergeCell ref="D11:F11"/>
    <mergeCell ref="B12:C12"/>
    <mergeCell ref="D12:F12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94"/>
  <sheetViews>
    <sheetView tabSelected="1" topLeftCell="A256" workbookViewId="0">
      <selection activeCell="M258" sqref="M258"/>
    </sheetView>
  </sheetViews>
  <sheetFormatPr defaultRowHeight="15" x14ac:dyDescent="0.25"/>
  <cols>
    <col min="1" max="1" width="5.5703125" customWidth="1"/>
    <col min="2" max="2" width="36.28515625" customWidth="1"/>
    <col min="5" max="5" width="14.85546875" customWidth="1"/>
    <col min="6" max="6" width="10.28515625" customWidth="1"/>
    <col min="7" max="7" width="13.85546875" customWidth="1"/>
  </cols>
  <sheetData>
    <row r="1" spans="1:8" x14ac:dyDescent="0.25">
      <c r="E1" s="99" t="s">
        <v>636</v>
      </c>
      <c r="F1" s="99"/>
      <c r="G1" s="99"/>
    </row>
    <row r="2" spans="1:8" x14ac:dyDescent="0.25">
      <c r="E2" s="99" t="s">
        <v>635</v>
      </c>
      <c r="F2" s="99"/>
      <c r="G2" s="99"/>
    </row>
    <row r="3" spans="1:8" x14ac:dyDescent="0.25">
      <c r="E3" s="99" t="s">
        <v>634</v>
      </c>
      <c r="F3" s="99"/>
      <c r="G3" s="99"/>
    </row>
    <row r="4" spans="1:8" x14ac:dyDescent="0.25">
      <c r="E4" s="104" t="s">
        <v>678</v>
      </c>
      <c r="F4" s="104"/>
      <c r="G4" s="104"/>
    </row>
    <row r="5" spans="1:8" s="2" customFormat="1" ht="66" customHeight="1" x14ac:dyDescent="0.25">
      <c r="B5" s="103" t="s">
        <v>627</v>
      </c>
      <c r="C5" s="103"/>
      <c r="D5" s="103"/>
      <c r="E5" s="103"/>
      <c r="F5" s="103"/>
      <c r="G5" s="103"/>
    </row>
    <row r="6" spans="1:8" s="2" customFormat="1" ht="16.5" customHeight="1" x14ac:dyDescent="0.25">
      <c r="B6" s="12"/>
      <c r="C6" s="12"/>
      <c r="D6" s="12"/>
      <c r="E6" s="12"/>
      <c r="F6" s="12"/>
      <c r="G6" s="13" t="s">
        <v>299</v>
      </c>
    </row>
    <row r="7" spans="1:8" ht="31.5" x14ac:dyDescent="0.25">
      <c r="A7" s="16" t="s">
        <v>552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4" t="s">
        <v>297</v>
      </c>
    </row>
    <row r="8" spans="1:8" ht="15.75" x14ac:dyDescent="0.25">
      <c r="A8" s="16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16">
        <v>7</v>
      </c>
    </row>
    <row r="9" spans="1:8" ht="63" x14ac:dyDescent="0.25">
      <c r="A9" s="16">
        <v>1</v>
      </c>
      <c r="B9" s="5" t="s">
        <v>28</v>
      </c>
      <c r="C9" s="10">
        <v>935</v>
      </c>
      <c r="D9" s="10"/>
      <c r="E9" s="10"/>
      <c r="F9" s="10"/>
      <c r="G9" s="51">
        <f>G10+G98+G104+G169+G220+G290+G301+G329+G376</f>
        <v>48033.4</v>
      </c>
    </row>
    <row r="10" spans="1:8" ht="15.75" x14ac:dyDescent="0.25">
      <c r="A10" s="16">
        <v>2</v>
      </c>
      <c r="B10" s="7" t="s">
        <v>29</v>
      </c>
      <c r="C10" s="8">
        <v>935</v>
      </c>
      <c r="D10" s="9" t="s">
        <v>300</v>
      </c>
      <c r="E10" s="9"/>
      <c r="F10" s="8"/>
      <c r="G10" s="51">
        <f>G11+G18+G63+G78+G83+G68</f>
        <v>11548.699999999999</v>
      </c>
    </row>
    <row r="11" spans="1:8" ht="63" x14ac:dyDescent="0.25">
      <c r="A11" s="16">
        <v>3</v>
      </c>
      <c r="B11" s="7" t="s">
        <v>298</v>
      </c>
      <c r="C11" s="8">
        <v>935</v>
      </c>
      <c r="D11" s="9" t="s">
        <v>301</v>
      </c>
      <c r="E11" s="9"/>
      <c r="F11" s="8"/>
      <c r="G11" s="52">
        <f>G12</f>
        <v>1784.8</v>
      </c>
    </row>
    <row r="12" spans="1:8" ht="31.5" x14ac:dyDescent="0.25">
      <c r="A12" s="16">
        <v>4</v>
      </c>
      <c r="B12" s="7" t="s">
        <v>30</v>
      </c>
      <c r="C12" s="8">
        <v>935</v>
      </c>
      <c r="D12" s="9" t="s">
        <v>301</v>
      </c>
      <c r="E12" s="9" t="s">
        <v>31</v>
      </c>
      <c r="F12" s="8"/>
      <c r="G12" s="52">
        <f>G14</f>
        <v>1784.8</v>
      </c>
    </row>
    <row r="13" spans="1:8" ht="47.25" x14ac:dyDescent="0.25">
      <c r="A13" s="16">
        <v>5</v>
      </c>
      <c r="B13" s="5" t="s">
        <v>54</v>
      </c>
      <c r="C13" s="62">
        <v>935</v>
      </c>
      <c r="D13" s="11" t="s">
        <v>301</v>
      </c>
      <c r="E13" s="11" t="s">
        <v>55</v>
      </c>
      <c r="F13" s="62"/>
      <c r="G13" s="41">
        <f>G14</f>
        <v>1784.8</v>
      </c>
    </row>
    <row r="14" spans="1:8" ht="47.25" x14ac:dyDescent="0.25">
      <c r="A14" s="16">
        <v>6</v>
      </c>
      <c r="B14" s="5" t="s">
        <v>32</v>
      </c>
      <c r="C14" s="10">
        <v>935</v>
      </c>
      <c r="D14" s="11" t="s">
        <v>301</v>
      </c>
      <c r="E14" s="66" t="s">
        <v>33</v>
      </c>
      <c r="F14" s="10"/>
      <c r="G14" s="41">
        <f>G15</f>
        <v>1784.8</v>
      </c>
      <c r="H14" s="63"/>
    </row>
    <row r="15" spans="1:8" ht="31.5" x14ac:dyDescent="0.25">
      <c r="A15" s="16">
        <v>7</v>
      </c>
      <c r="B15" s="5" t="s">
        <v>34</v>
      </c>
      <c r="C15" s="10">
        <v>935</v>
      </c>
      <c r="D15" s="11" t="s">
        <v>301</v>
      </c>
      <c r="E15" s="11" t="s">
        <v>35</v>
      </c>
      <c r="F15" s="10"/>
      <c r="G15" s="41">
        <f>G16</f>
        <v>1784.8</v>
      </c>
    </row>
    <row r="16" spans="1:8" ht="47.25" x14ac:dyDescent="0.25">
      <c r="A16" s="16">
        <v>8</v>
      </c>
      <c r="B16" s="5" t="s">
        <v>36</v>
      </c>
      <c r="C16" s="10">
        <v>935</v>
      </c>
      <c r="D16" s="11" t="s">
        <v>301</v>
      </c>
      <c r="E16" s="11" t="s">
        <v>37</v>
      </c>
      <c r="F16" s="10"/>
      <c r="G16" s="41">
        <f>G17</f>
        <v>1784.8</v>
      </c>
    </row>
    <row r="17" spans="1:7" ht="63" x14ac:dyDescent="0.25">
      <c r="A17" s="16">
        <v>9</v>
      </c>
      <c r="B17" s="5" t="s">
        <v>38</v>
      </c>
      <c r="C17" s="10">
        <v>935</v>
      </c>
      <c r="D17" s="11" t="s">
        <v>301</v>
      </c>
      <c r="E17" s="11" t="s">
        <v>37</v>
      </c>
      <c r="F17" s="10">
        <v>100</v>
      </c>
      <c r="G17" s="41">
        <v>1784.8</v>
      </c>
    </row>
    <row r="18" spans="1:7" ht="107.25" customHeight="1" x14ac:dyDescent="0.25">
      <c r="A18" s="16">
        <v>10</v>
      </c>
      <c r="B18" s="7" t="s">
        <v>39</v>
      </c>
      <c r="C18" s="8">
        <v>935</v>
      </c>
      <c r="D18" s="9" t="s">
        <v>302</v>
      </c>
      <c r="E18" s="9"/>
      <c r="F18" s="8"/>
      <c r="G18" s="51">
        <f>G19+G49</f>
        <v>7850.7999999999993</v>
      </c>
    </row>
    <row r="19" spans="1:7" ht="31.5" x14ac:dyDescent="0.25">
      <c r="A19" s="16">
        <v>11</v>
      </c>
      <c r="B19" s="7" t="s">
        <v>30</v>
      </c>
      <c r="C19" s="8">
        <v>935</v>
      </c>
      <c r="D19" s="9" t="s">
        <v>302</v>
      </c>
      <c r="E19" s="9" t="s">
        <v>31</v>
      </c>
      <c r="F19" s="8"/>
      <c r="G19" s="51">
        <f>G20+G29</f>
        <v>7751.2999999999993</v>
      </c>
    </row>
    <row r="20" spans="1:7" ht="63" x14ac:dyDescent="0.25">
      <c r="A20" s="16">
        <v>12</v>
      </c>
      <c r="B20" s="5" t="s">
        <v>40</v>
      </c>
      <c r="C20" s="19">
        <v>935</v>
      </c>
      <c r="D20" s="11" t="s">
        <v>302</v>
      </c>
      <c r="E20" s="11" t="s">
        <v>41</v>
      </c>
      <c r="F20" s="19"/>
      <c r="G20" s="41">
        <f>G21+G25</f>
        <v>212.2</v>
      </c>
    </row>
    <row r="21" spans="1:7" ht="94.5" x14ac:dyDescent="0.25">
      <c r="A21" s="16">
        <v>13</v>
      </c>
      <c r="B21" s="5" t="s">
        <v>42</v>
      </c>
      <c r="C21" s="10">
        <v>935</v>
      </c>
      <c r="D21" s="11" t="s">
        <v>302</v>
      </c>
      <c r="E21" s="11" t="s">
        <v>43</v>
      </c>
      <c r="F21" s="10"/>
      <c r="G21" s="41">
        <f>G22</f>
        <v>182.2</v>
      </c>
    </row>
    <row r="22" spans="1:7" ht="31.5" x14ac:dyDescent="0.25">
      <c r="A22" s="16">
        <v>14</v>
      </c>
      <c r="B22" s="5" t="s">
        <v>34</v>
      </c>
      <c r="C22" s="10">
        <v>935</v>
      </c>
      <c r="D22" s="11" t="s">
        <v>302</v>
      </c>
      <c r="E22" s="11" t="s">
        <v>44</v>
      </c>
      <c r="F22" s="10"/>
      <c r="G22" s="41">
        <f>G23</f>
        <v>182.2</v>
      </c>
    </row>
    <row r="23" spans="1:7" ht="31.5" x14ac:dyDescent="0.25">
      <c r="A23" s="16">
        <v>15</v>
      </c>
      <c r="B23" s="5" t="s">
        <v>45</v>
      </c>
      <c r="C23" s="10">
        <v>935</v>
      </c>
      <c r="D23" s="11" t="s">
        <v>302</v>
      </c>
      <c r="E23" s="11" t="s">
        <v>46</v>
      </c>
      <c r="F23" s="10"/>
      <c r="G23" s="41">
        <f>G24</f>
        <v>182.2</v>
      </c>
    </row>
    <row r="24" spans="1:7" ht="31.5" x14ac:dyDescent="0.25">
      <c r="A24" s="16">
        <v>16</v>
      </c>
      <c r="B24" s="5" t="s">
        <v>47</v>
      </c>
      <c r="C24" s="10">
        <v>935</v>
      </c>
      <c r="D24" s="11" t="s">
        <v>302</v>
      </c>
      <c r="E24" s="11" t="s">
        <v>46</v>
      </c>
      <c r="F24" s="10">
        <v>200</v>
      </c>
      <c r="G24" s="41">
        <v>182.2</v>
      </c>
    </row>
    <row r="25" spans="1:7" ht="47.25" x14ac:dyDescent="0.25">
      <c r="A25" s="16">
        <v>17</v>
      </c>
      <c r="B25" s="5" t="s">
        <v>48</v>
      </c>
      <c r="C25" s="10">
        <v>935</v>
      </c>
      <c r="D25" s="11" t="s">
        <v>302</v>
      </c>
      <c r="E25" s="11" t="s">
        <v>49</v>
      </c>
      <c r="F25" s="10"/>
      <c r="G25" s="41">
        <f>G26</f>
        <v>30</v>
      </c>
    </row>
    <row r="26" spans="1:7" ht="31.5" x14ac:dyDescent="0.25">
      <c r="A26" s="16">
        <v>18</v>
      </c>
      <c r="B26" s="5" t="s">
        <v>34</v>
      </c>
      <c r="C26" s="10">
        <v>935</v>
      </c>
      <c r="D26" s="11" t="s">
        <v>302</v>
      </c>
      <c r="E26" s="11" t="s">
        <v>50</v>
      </c>
      <c r="F26" s="10"/>
      <c r="G26" s="41">
        <f>G27</f>
        <v>30</v>
      </c>
    </row>
    <row r="27" spans="1:7" ht="64.5" customHeight="1" x14ac:dyDescent="0.25">
      <c r="A27" s="16">
        <v>19</v>
      </c>
      <c r="B27" s="5" t="s">
        <v>51</v>
      </c>
      <c r="C27" s="10">
        <v>935</v>
      </c>
      <c r="D27" s="11" t="s">
        <v>302</v>
      </c>
      <c r="E27" s="11" t="s">
        <v>52</v>
      </c>
      <c r="F27" s="10"/>
      <c r="G27" s="41">
        <f>G28</f>
        <v>30</v>
      </c>
    </row>
    <row r="28" spans="1:7" ht="31.5" x14ac:dyDescent="0.25">
      <c r="A28" s="16">
        <v>20</v>
      </c>
      <c r="B28" s="5" t="s">
        <v>53</v>
      </c>
      <c r="C28" s="10">
        <v>935</v>
      </c>
      <c r="D28" s="11" t="s">
        <v>302</v>
      </c>
      <c r="E28" s="11" t="s">
        <v>52</v>
      </c>
      <c r="F28" s="10">
        <v>200</v>
      </c>
      <c r="G28" s="41">
        <v>30</v>
      </c>
    </row>
    <row r="29" spans="1:7" ht="47.25" x14ac:dyDescent="0.25">
      <c r="A29" s="16">
        <v>21</v>
      </c>
      <c r="B29" s="5" t="s">
        <v>54</v>
      </c>
      <c r="C29" s="19">
        <v>935</v>
      </c>
      <c r="D29" s="11" t="s">
        <v>302</v>
      </c>
      <c r="E29" s="11" t="s">
        <v>55</v>
      </c>
      <c r="F29" s="19"/>
      <c r="G29" s="40">
        <f>G30+G37+G41+G45</f>
        <v>7539.0999999999995</v>
      </c>
    </row>
    <row r="30" spans="1:7" ht="47.25" x14ac:dyDescent="0.25">
      <c r="A30" s="16">
        <v>22</v>
      </c>
      <c r="B30" s="5" t="s">
        <v>32</v>
      </c>
      <c r="C30" s="10">
        <v>935</v>
      </c>
      <c r="D30" s="11" t="s">
        <v>302</v>
      </c>
      <c r="E30" s="11" t="s">
        <v>33</v>
      </c>
      <c r="F30" s="10"/>
      <c r="G30" s="41">
        <f>G31</f>
        <v>7001.2999999999993</v>
      </c>
    </row>
    <row r="31" spans="1:7" ht="31.5" x14ac:dyDescent="0.25">
      <c r="A31" s="16">
        <v>23</v>
      </c>
      <c r="B31" s="5" t="s">
        <v>34</v>
      </c>
      <c r="C31" s="10">
        <v>935</v>
      </c>
      <c r="D31" s="11" t="s">
        <v>302</v>
      </c>
      <c r="E31" s="11" t="s">
        <v>35</v>
      </c>
      <c r="F31" s="10"/>
      <c r="G31" s="41">
        <f>G32+G34</f>
        <v>7001.2999999999993</v>
      </c>
    </row>
    <row r="32" spans="1:7" ht="47.25" x14ac:dyDescent="0.25">
      <c r="A32" s="16">
        <v>24</v>
      </c>
      <c r="B32" s="5" t="s">
        <v>36</v>
      </c>
      <c r="C32" s="10">
        <v>935</v>
      </c>
      <c r="D32" s="11" t="s">
        <v>302</v>
      </c>
      <c r="E32" s="11" t="s">
        <v>37</v>
      </c>
      <c r="F32" s="10"/>
      <c r="G32" s="41">
        <f>G33</f>
        <v>5640.7</v>
      </c>
    </row>
    <row r="33" spans="1:7" ht="63" x14ac:dyDescent="0.25">
      <c r="A33" s="16">
        <v>25</v>
      </c>
      <c r="B33" s="5" t="s">
        <v>38</v>
      </c>
      <c r="C33" s="10">
        <v>935</v>
      </c>
      <c r="D33" s="11" t="s">
        <v>302</v>
      </c>
      <c r="E33" s="11" t="s">
        <v>37</v>
      </c>
      <c r="F33" s="10">
        <v>100</v>
      </c>
      <c r="G33" s="41">
        <v>5640.7</v>
      </c>
    </row>
    <row r="34" spans="1:7" ht="31.5" x14ac:dyDescent="0.25">
      <c r="A34" s="16">
        <v>26</v>
      </c>
      <c r="B34" s="5" t="s">
        <v>45</v>
      </c>
      <c r="C34" s="10">
        <v>935</v>
      </c>
      <c r="D34" s="11" t="s">
        <v>302</v>
      </c>
      <c r="E34" s="11" t="s">
        <v>56</v>
      </c>
      <c r="F34" s="10"/>
      <c r="G34" s="41">
        <f>G35+G36</f>
        <v>1360.6</v>
      </c>
    </row>
    <row r="35" spans="1:7" ht="31.5" x14ac:dyDescent="0.25">
      <c r="A35" s="16">
        <v>27</v>
      </c>
      <c r="B35" s="5" t="s">
        <v>53</v>
      </c>
      <c r="C35" s="10">
        <v>935</v>
      </c>
      <c r="D35" s="11" t="s">
        <v>302</v>
      </c>
      <c r="E35" s="11" t="s">
        <v>56</v>
      </c>
      <c r="F35" s="10">
        <v>200</v>
      </c>
      <c r="G35" s="41">
        <v>387.2</v>
      </c>
    </row>
    <row r="36" spans="1:7" ht="15.75" x14ac:dyDescent="0.25">
      <c r="A36" s="16">
        <v>28</v>
      </c>
      <c r="B36" s="5" t="s">
        <v>57</v>
      </c>
      <c r="C36" s="10">
        <v>935</v>
      </c>
      <c r="D36" s="11" t="s">
        <v>302</v>
      </c>
      <c r="E36" s="11" t="s">
        <v>56</v>
      </c>
      <c r="F36" s="10">
        <v>800</v>
      </c>
      <c r="G36" s="41">
        <v>973.4</v>
      </c>
    </row>
    <row r="37" spans="1:7" ht="63" x14ac:dyDescent="0.25">
      <c r="A37" s="16">
        <v>29</v>
      </c>
      <c r="B37" s="5" t="s">
        <v>58</v>
      </c>
      <c r="C37" s="10">
        <v>935</v>
      </c>
      <c r="D37" s="11" t="s">
        <v>302</v>
      </c>
      <c r="E37" s="11" t="s">
        <v>59</v>
      </c>
      <c r="F37" s="10"/>
      <c r="G37" s="41">
        <f>G38</f>
        <v>398.7</v>
      </c>
    </row>
    <row r="38" spans="1:7" ht="31.5" x14ac:dyDescent="0.25">
      <c r="A38" s="16">
        <v>30</v>
      </c>
      <c r="B38" s="5" t="s">
        <v>34</v>
      </c>
      <c r="C38" s="10">
        <v>935</v>
      </c>
      <c r="D38" s="11" t="s">
        <v>302</v>
      </c>
      <c r="E38" s="11" t="s">
        <v>60</v>
      </c>
      <c r="F38" s="10"/>
      <c r="G38" s="41">
        <f>G39</f>
        <v>398.7</v>
      </c>
    </row>
    <row r="39" spans="1:7" ht="31.5" x14ac:dyDescent="0.25">
      <c r="A39" s="16">
        <v>31</v>
      </c>
      <c r="B39" s="5" t="s">
        <v>45</v>
      </c>
      <c r="C39" s="10">
        <v>935</v>
      </c>
      <c r="D39" s="11" t="s">
        <v>302</v>
      </c>
      <c r="E39" s="11" t="s">
        <v>61</v>
      </c>
      <c r="F39" s="10"/>
      <c r="G39" s="41">
        <f>G40</f>
        <v>398.7</v>
      </c>
    </row>
    <row r="40" spans="1:7" ht="31.5" x14ac:dyDescent="0.25">
      <c r="A40" s="16">
        <v>32</v>
      </c>
      <c r="B40" s="5" t="s">
        <v>53</v>
      </c>
      <c r="C40" s="10">
        <v>935</v>
      </c>
      <c r="D40" s="11" t="s">
        <v>302</v>
      </c>
      <c r="E40" s="11" t="s">
        <v>61</v>
      </c>
      <c r="F40" s="10">
        <v>200</v>
      </c>
      <c r="G40" s="41">
        <v>398.7</v>
      </c>
    </row>
    <row r="41" spans="1:7" ht="78.75" x14ac:dyDescent="0.25">
      <c r="A41" s="16">
        <v>33</v>
      </c>
      <c r="B41" s="5" t="s">
        <v>413</v>
      </c>
      <c r="C41" s="19">
        <v>935</v>
      </c>
      <c r="D41" s="11" t="s">
        <v>302</v>
      </c>
      <c r="E41" s="11" t="s">
        <v>415</v>
      </c>
      <c r="F41" s="19"/>
      <c r="G41" s="40">
        <f>G42</f>
        <v>15</v>
      </c>
    </row>
    <row r="42" spans="1:7" ht="31.5" x14ac:dyDescent="0.25">
      <c r="A42" s="16">
        <v>34</v>
      </c>
      <c r="B42" s="5" t="s">
        <v>34</v>
      </c>
      <c r="C42" s="19">
        <v>935</v>
      </c>
      <c r="D42" s="11" t="s">
        <v>302</v>
      </c>
      <c r="E42" s="11" t="s">
        <v>414</v>
      </c>
      <c r="F42" s="19"/>
      <c r="G42" s="40">
        <f>G43</f>
        <v>15</v>
      </c>
    </row>
    <row r="43" spans="1:7" ht="31.5" x14ac:dyDescent="0.25">
      <c r="A43" s="16">
        <v>35</v>
      </c>
      <c r="B43" s="5" t="s">
        <v>45</v>
      </c>
      <c r="C43" s="19">
        <v>935</v>
      </c>
      <c r="D43" s="11" t="s">
        <v>302</v>
      </c>
      <c r="E43" s="11" t="s">
        <v>416</v>
      </c>
      <c r="F43" s="19"/>
      <c r="G43" s="40">
        <f>G44</f>
        <v>15</v>
      </c>
    </row>
    <row r="44" spans="1:7" ht="31.5" x14ac:dyDescent="0.25">
      <c r="A44" s="16">
        <v>36</v>
      </c>
      <c r="B44" s="5" t="s">
        <v>53</v>
      </c>
      <c r="C44" s="19">
        <v>935</v>
      </c>
      <c r="D44" s="11" t="s">
        <v>302</v>
      </c>
      <c r="E44" s="11" t="s">
        <v>416</v>
      </c>
      <c r="F44" s="19">
        <v>200</v>
      </c>
      <c r="G44" s="40">
        <v>15</v>
      </c>
    </row>
    <row r="45" spans="1:7" ht="31.5" x14ac:dyDescent="0.25">
      <c r="A45" s="16">
        <v>37</v>
      </c>
      <c r="B45" s="5" t="s">
        <v>417</v>
      </c>
      <c r="C45" s="19">
        <v>935</v>
      </c>
      <c r="D45" s="11" t="s">
        <v>302</v>
      </c>
      <c r="E45" s="11" t="s">
        <v>418</v>
      </c>
      <c r="F45" s="19"/>
      <c r="G45" s="40">
        <f>G46</f>
        <v>124.1</v>
      </c>
    </row>
    <row r="46" spans="1:7" ht="31.5" x14ac:dyDescent="0.25">
      <c r="A46" s="16">
        <v>38</v>
      </c>
      <c r="B46" s="5" t="s">
        <v>34</v>
      </c>
      <c r="C46" s="19">
        <v>935</v>
      </c>
      <c r="D46" s="11" t="s">
        <v>302</v>
      </c>
      <c r="E46" s="11" t="s">
        <v>419</v>
      </c>
      <c r="F46" s="19"/>
      <c r="G46" s="40">
        <f>G47</f>
        <v>124.1</v>
      </c>
    </row>
    <row r="47" spans="1:7" ht="157.5" x14ac:dyDescent="0.25">
      <c r="A47" s="16">
        <v>39</v>
      </c>
      <c r="B47" s="5" t="s">
        <v>62</v>
      </c>
      <c r="C47" s="19">
        <v>935</v>
      </c>
      <c r="D47" s="11" t="s">
        <v>302</v>
      </c>
      <c r="E47" s="11" t="s">
        <v>420</v>
      </c>
      <c r="F47" s="19"/>
      <c r="G47" s="40">
        <f>G48</f>
        <v>124.1</v>
      </c>
    </row>
    <row r="48" spans="1:7" ht="31.5" x14ac:dyDescent="0.25">
      <c r="A48" s="16">
        <v>40</v>
      </c>
      <c r="B48" s="5" t="s">
        <v>63</v>
      </c>
      <c r="C48" s="19">
        <v>935</v>
      </c>
      <c r="D48" s="11" t="s">
        <v>302</v>
      </c>
      <c r="E48" s="11" t="s">
        <v>420</v>
      </c>
      <c r="F48" s="19">
        <v>300</v>
      </c>
      <c r="G48" s="40">
        <v>124.1</v>
      </c>
    </row>
    <row r="49" spans="1:7" ht="45" customHeight="1" x14ac:dyDescent="0.25">
      <c r="A49" s="16">
        <v>41</v>
      </c>
      <c r="B49" s="7" t="s">
        <v>582</v>
      </c>
      <c r="C49" s="8">
        <v>935</v>
      </c>
      <c r="D49" s="9" t="s">
        <v>302</v>
      </c>
      <c r="E49" s="9" t="s">
        <v>64</v>
      </c>
      <c r="F49" s="8"/>
      <c r="G49" s="51">
        <f>G50</f>
        <v>99.5</v>
      </c>
    </row>
    <row r="50" spans="1:7" ht="78.75" x14ac:dyDescent="0.25">
      <c r="A50" s="16">
        <v>42</v>
      </c>
      <c r="B50" s="5" t="s">
        <v>421</v>
      </c>
      <c r="C50" s="19">
        <v>935</v>
      </c>
      <c r="D50" s="11" t="s">
        <v>302</v>
      </c>
      <c r="E50" s="11" t="s">
        <v>422</v>
      </c>
      <c r="F50" s="19"/>
      <c r="G50" s="40">
        <f>G51+G55+G59</f>
        <v>99.5</v>
      </c>
    </row>
    <row r="51" spans="1:7" ht="63" x14ac:dyDescent="0.25">
      <c r="A51" s="16">
        <v>43</v>
      </c>
      <c r="B51" s="5" t="s">
        <v>423</v>
      </c>
      <c r="C51" s="19">
        <v>935</v>
      </c>
      <c r="D51" s="11" t="s">
        <v>302</v>
      </c>
      <c r="E51" s="11" t="s">
        <v>424</v>
      </c>
      <c r="F51" s="19"/>
      <c r="G51" s="40">
        <f>G52</f>
        <v>0</v>
      </c>
    </row>
    <row r="52" spans="1:7" ht="31.5" x14ac:dyDescent="0.25">
      <c r="A52" s="16">
        <v>44</v>
      </c>
      <c r="B52" s="5" t="s">
        <v>34</v>
      </c>
      <c r="C52" s="19">
        <v>935</v>
      </c>
      <c r="D52" s="11" t="s">
        <v>302</v>
      </c>
      <c r="E52" s="11" t="s">
        <v>425</v>
      </c>
      <c r="F52" s="19"/>
      <c r="G52" s="40">
        <f>G53</f>
        <v>0</v>
      </c>
    </row>
    <row r="53" spans="1:7" ht="65.25" customHeight="1" x14ac:dyDescent="0.25">
      <c r="A53" s="16">
        <v>45</v>
      </c>
      <c r="B53" s="5" t="s">
        <v>51</v>
      </c>
      <c r="C53" s="19">
        <v>935</v>
      </c>
      <c r="D53" s="11" t="s">
        <v>302</v>
      </c>
      <c r="E53" s="11" t="s">
        <v>426</v>
      </c>
      <c r="F53" s="19"/>
      <c r="G53" s="40">
        <f>G54</f>
        <v>0</v>
      </c>
    </row>
    <row r="54" spans="1:7" ht="31.5" x14ac:dyDescent="0.25">
      <c r="A54" s="16">
        <v>46</v>
      </c>
      <c r="B54" s="5" t="s">
        <v>47</v>
      </c>
      <c r="C54" s="19">
        <v>935</v>
      </c>
      <c r="D54" s="11" t="s">
        <v>302</v>
      </c>
      <c r="E54" s="11" t="s">
        <v>426</v>
      </c>
      <c r="F54" s="19">
        <v>200</v>
      </c>
      <c r="G54" s="40">
        <v>0</v>
      </c>
    </row>
    <row r="55" spans="1:7" ht="45.75" customHeight="1" x14ac:dyDescent="0.25">
      <c r="A55" s="16">
        <v>47</v>
      </c>
      <c r="B55" s="5" t="s">
        <v>427</v>
      </c>
      <c r="C55" s="19">
        <v>935</v>
      </c>
      <c r="D55" s="11" t="s">
        <v>302</v>
      </c>
      <c r="E55" s="11" t="s">
        <v>428</v>
      </c>
      <c r="F55" s="19"/>
      <c r="G55" s="40">
        <f>G56</f>
        <v>30</v>
      </c>
    </row>
    <row r="56" spans="1:7" ht="31.5" x14ac:dyDescent="0.25">
      <c r="A56" s="16">
        <v>48</v>
      </c>
      <c r="B56" s="5" t="s">
        <v>34</v>
      </c>
      <c r="C56" s="19">
        <v>935</v>
      </c>
      <c r="D56" s="11" t="s">
        <v>302</v>
      </c>
      <c r="E56" s="11" t="s">
        <v>429</v>
      </c>
      <c r="F56" s="19"/>
      <c r="G56" s="40">
        <f>G57</f>
        <v>30</v>
      </c>
    </row>
    <row r="57" spans="1:7" ht="31.5" x14ac:dyDescent="0.25">
      <c r="A57" s="16">
        <v>49</v>
      </c>
      <c r="B57" s="5" t="s">
        <v>45</v>
      </c>
      <c r="C57" s="19">
        <v>935</v>
      </c>
      <c r="D57" s="11" t="s">
        <v>302</v>
      </c>
      <c r="E57" s="11" t="s">
        <v>430</v>
      </c>
      <c r="F57" s="19"/>
      <c r="G57" s="40">
        <f>G58</f>
        <v>30</v>
      </c>
    </row>
    <row r="58" spans="1:7" ht="31.5" x14ac:dyDescent="0.25">
      <c r="A58" s="16">
        <v>50</v>
      </c>
      <c r="B58" s="5" t="s">
        <v>53</v>
      </c>
      <c r="C58" s="19">
        <v>935</v>
      </c>
      <c r="D58" s="11" t="s">
        <v>302</v>
      </c>
      <c r="E58" s="11" t="s">
        <v>430</v>
      </c>
      <c r="F58" s="19">
        <v>200</v>
      </c>
      <c r="G58" s="40">
        <v>30</v>
      </c>
    </row>
    <row r="59" spans="1:7" ht="45.75" customHeight="1" x14ac:dyDescent="0.25">
      <c r="A59" s="16">
        <v>51</v>
      </c>
      <c r="B59" s="5" t="s">
        <v>431</v>
      </c>
      <c r="C59" s="19">
        <v>935</v>
      </c>
      <c r="D59" s="11" t="s">
        <v>302</v>
      </c>
      <c r="E59" s="11" t="s">
        <v>432</v>
      </c>
      <c r="F59" s="19"/>
      <c r="G59" s="40">
        <f>G60</f>
        <v>69.5</v>
      </c>
    </row>
    <row r="60" spans="1:7" ht="31.5" x14ac:dyDescent="0.25">
      <c r="A60" s="16">
        <v>52</v>
      </c>
      <c r="B60" s="5" t="s">
        <v>34</v>
      </c>
      <c r="C60" s="19">
        <v>935</v>
      </c>
      <c r="D60" s="11" t="s">
        <v>302</v>
      </c>
      <c r="E60" s="11" t="s">
        <v>433</v>
      </c>
      <c r="F60" s="19"/>
      <c r="G60" s="40">
        <f>G61</f>
        <v>69.5</v>
      </c>
    </row>
    <row r="61" spans="1:7" ht="31.5" x14ac:dyDescent="0.25">
      <c r="A61" s="16">
        <v>53</v>
      </c>
      <c r="B61" s="5" t="s">
        <v>45</v>
      </c>
      <c r="C61" s="19">
        <v>935</v>
      </c>
      <c r="D61" s="11" t="s">
        <v>302</v>
      </c>
      <c r="E61" s="11" t="s">
        <v>434</v>
      </c>
      <c r="F61" s="19"/>
      <c r="G61" s="40">
        <f>G62</f>
        <v>69.5</v>
      </c>
    </row>
    <row r="62" spans="1:7" ht="31.5" x14ac:dyDescent="0.25">
      <c r="A62" s="16">
        <v>54</v>
      </c>
      <c r="B62" s="5" t="s">
        <v>53</v>
      </c>
      <c r="C62" s="19">
        <v>935</v>
      </c>
      <c r="D62" s="11" t="s">
        <v>302</v>
      </c>
      <c r="E62" s="11" t="s">
        <v>434</v>
      </c>
      <c r="F62" s="19">
        <v>200</v>
      </c>
      <c r="G62" s="40">
        <v>69.5</v>
      </c>
    </row>
    <row r="63" spans="1:7" ht="78.75" x14ac:dyDescent="0.25">
      <c r="A63" s="16">
        <v>55</v>
      </c>
      <c r="B63" s="7" t="s">
        <v>65</v>
      </c>
      <c r="C63" s="8">
        <v>935</v>
      </c>
      <c r="D63" s="9" t="s">
        <v>303</v>
      </c>
      <c r="E63" s="9"/>
      <c r="F63" s="8"/>
      <c r="G63" s="52">
        <f>G64</f>
        <v>326.89999999999998</v>
      </c>
    </row>
    <row r="64" spans="1:7" ht="15.75" x14ac:dyDescent="0.25">
      <c r="A64" s="16">
        <v>56</v>
      </c>
      <c r="B64" s="5" t="s">
        <v>66</v>
      </c>
      <c r="C64" s="10">
        <v>935</v>
      </c>
      <c r="D64" s="11" t="s">
        <v>303</v>
      </c>
      <c r="E64" s="11" t="s">
        <v>67</v>
      </c>
      <c r="F64" s="10"/>
      <c r="G64" s="41">
        <f>G65</f>
        <v>326.89999999999998</v>
      </c>
    </row>
    <row r="65" spans="1:8" ht="78.75" x14ac:dyDescent="0.25">
      <c r="A65" s="16">
        <v>57</v>
      </c>
      <c r="B65" s="5" t="s">
        <v>65</v>
      </c>
      <c r="C65" s="10">
        <v>935</v>
      </c>
      <c r="D65" s="11" t="s">
        <v>303</v>
      </c>
      <c r="E65" s="66" t="s">
        <v>68</v>
      </c>
      <c r="F65" s="10"/>
      <c r="G65" s="41">
        <f>G66</f>
        <v>326.89999999999998</v>
      </c>
      <c r="H65" s="63"/>
    </row>
    <row r="66" spans="1:8" ht="157.5" x14ac:dyDescent="0.25">
      <c r="A66" s="16">
        <v>58</v>
      </c>
      <c r="B66" s="5" t="s">
        <v>62</v>
      </c>
      <c r="C66" s="10">
        <v>935</v>
      </c>
      <c r="D66" s="11" t="s">
        <v>303</v>
      </c>
      <c r="E66" s="11" t="s">
        <v>69</v>
      </c>
      <c r="F66" s="10"/>
      <c r="G66" s="41">
        <f>G67</f>
        <v>326.89999999999998</v>
      </c>
    </row>
    <row r="67" spans="1:8" ht="15.75" x14ac:dyDescent="0.25">
      <c r="A67" s="16">
        <v>59</v>
      </c>
      <c r="B67" s="6" t="s">
        <v>70</v>
      </c>
      <c r="C67" s="10">
        <v>935</v>
      </c>
      <c r="D67" s="11" t="s">
        <v>303</v>
      </c>
      <c r="E67" s="11" t="s">
        <v>69</v>
      </c>
      <c r="F67" s="10">
        <v>500</v>
      </c>
      <c r="G67" s="41">
        <v>326.89999999999998</v>
      </c>
    </row>
    <row r="68" spans="1:8" ht="31.5" x14ac:dyDescent="0.25">
      <c r="A68" s="16">
        <v>60</v>
      </c>
      <c r="B68" s="44" t="s">
        <v>581</v>
      </c>
      <c r="C68" s="8">
        <v>935</v>
      </c>
      <c r="D68" s="9" t="s">
        <v>565</v>
      </c>
      <c r="E68" s="9"/>
      <c r="F68" s="8"/>
      <c r="G68" s="52">
        <f>G69</f>
        <v>1214.5</v>
      </c>
    </row>
    <row r="69" spans="1:8" ht="15.75" x14ac:dyDescent="0.25">
      <c r="A69" s="16">
        <v>61</v>
      </c>
      <c r="B69" s="5" t="s">
        <v>66</v>
      </c>
      <c r="C69" s="42">
        <v>935</v>
      </c>
      <c r="D69" s="11" t="s">
        <v>565</v>
      </c>
      <c r="E69" s="11" t="s">
        <v>67</v>
      </c>
      <c r="F69" s="42"/>
      <c r="G69" s="41">
        <f>G70+G74</f>
        <v>1214.5</v>
      </c>
    </row>
    <row r="70" spans="1:8" ht="47.25" x14ac:dyDescent="0.25">
      <c r="A70" s="16">
        <v>62</v>
      </c>
      <c r="B70" s="5" t="s">
        <v>574</v>
      </c>
      <c r="C70" s="42">
        <v>935</v>
      </c>
      <c r="D70" s="11" t="s">
        <v>565</v>
      </c>
      <c r="E70" s="11" t="s">
        <v>577</v>
      </c>
      <c r="F70" s="42"/>
      <c r="G70" s="40">
        <f>G71</f>
        <v>604.20000000000005</v>
      </c>
    </row>
    <row r="71" spans="1:8" ht="31.5" x14ac:dyDescent="0.25">
      <c r="A71" s="16">
        <v>63</v>
      </c>
      <c r="B71" s="5" t="s">
        <v>34</v>
      </c>
      <c r="C71" s="42">
        <v>935</v>
      </c>
      <c r="D71" s="11" t="s">
        <v>565</v>
      </c>
      <c r="E71" s="11" t="s">
        <v>573</v>
      </c>
      <c r="F71" s="42"/>
      <c r="G71" s="40">
        <f>G72</f>
        <v>604.20000000000005</v>
      </c>
    </row>
    <row r="72" spans="1:8" ht="157.5" x14ac:dyDescent="0.25">
      <c r="A72" s="16">
        <v>64</v>
      </c>
      <c r="B72" s="5" t="s">
        <v>578</v>
      </c>
      <c r="C72" s="43">
        <v>935</v>
      </c>
      <c r="D72" s="11" t="s">
        <v>565</v>
      </c>
      <c r="E72" s="11" t="s">
        <v>579</v>
      </c>
      <c r="F72" s="43"/>
      <c r="G72" s="40">
        <f>G73</f>
        <v>604.20000000000005</v>
      </c>
    </row>
    <row r="73" spans="1:8" ht="15.75" x14ac:dyDescent="0.25">
      <c r="A73" s="16">
        <v>65</v>
      </c>
      <c r="B73" s="6" t="s">
        <v>57</v>
      </c>
      <c r="C73" s="42">
        <v>935</v>
      </c>
      <c r="D73" s="11" t="s">
        <v>565</v>
      </c>
      <c r="E73" s="11" t="s">
        <v>575</v>
      </c>
      <c r="F73" s="42">
        <v>800</v>
      </c>
      <c r="G73" s="40">
        <v>604.20000000000005</v>
      </c>
    </row>
    <row r="74" spans="1:8" ht="47.25" x14ac:dyDescent="0.25">
      <c r="A74" s="16">
        <v>66</v>
      </c>
      <c r="B74" s="5" t="s">
        <v>576</v>
      </c>
      <c r="C74" s="43">
        <v>935</v>
      </c>
      <c r="D74" s="11" t="s">
        <v>565</v>
      </c>
      <c r="E74" s="11" t="s">
        <v>580</v>
      </c>
      <c r="F74" s="43"/>
      <c r="G74" s="41">
        <f>G75</f>
        <v>610.29999999999995</v>
      </c>
    </row>
    <row r="75" spans="1:8" ht="31.5" x14ac:dyDescent="0.25">
      <c r="A75" s="16">
        <v>67</v>
      </c>
      <c r="B75" s="5" t="s">
        <v>34</v>
      </c>
      <c r="C75" s="43">
        <v>935</v>
      </c>
      <c r="D75" s="11" t="s">
        <v>565</v>
      </c>
      <c r="E75" s="11" t="s">
        <v>610</v>
      </c>
      <c r="F75" s="43"/>
      <c r="G75" s="41">
        <f>G76</f>
        <v>610.29999999999995</v>
      </c>
    </row>
    <row r="76" spans="1:8" ht="157.5" x14ac:dyDescent="0.25">
      <c r="A76" s="16">
        <v>68</v>
      </c>
      <c r="B76" s="5" t="s">
        <v>578</v>
      </c>
      <c r="C76" s="43">
        <v>935</v>
      </c>
      <c r="D76" s="11" t="s">
        <v>565</v>
      </c>
      <c r="E76" s="11" t="s">
        <v>613</v>
      </c>
      <c r="F76" s="43"/>
      <c r="G76" s="41">
        <f>G77</f>
        <v>610.29999999999995</v>
      </c>
    </row>
    <row r="77" spans="1:8" ht="15.75" x14ac:dyDescent="0.25">
      <c r="A77" s="16">
        <v>69</v>
      </c>
      <c r="B77" s="6" t="s">
        <v>57</v>
      </c>
      <c r="C77" s="43">
        <v>935</v>
      </c>
      <c r="D77" s="11" t="s">
        <v>565</v>
      </c>
      <c r="E77" s="11" t="s">
        <v>611</v>
      </c>
      <c r="F77" s="43">
        <v>800</v>
      </c>
      <c r="G77" s="41">
        <v>610.29999999999995</v>
      </c>
    </row>
    <row r="78" spans="1:8" ht="15" customHeight="1" x14ac:dyDescent="0.25">
      <c r="A78" s="16">
        <v>70</v>
      </c>
      <c r="B78" s="7" t="s">
        <v>435</v>
      </c>
      <c r="C78" s="8">
        <v>935</v>
      </c>
      <c r="D78" s="9" t="s">
        <v>436</v>
      </c>
      <c r="E78" s="9"/>
      <c r="F78" s="8"/>
      <c r="G78" s="51">
        <f>G79</f>
        <v>100</v>
      </c>
    </row>
    <row r="79" spans="1:8" ht="15.75" x14ac:dyDescent="0.25">
      <c r="A79" s="16">
        <v>71</v>
      </c>
      <c r="B79" s="6" t="s">
        <v>71</v>
      </c>
      <c r="C79" s="10">
        <v>935</v>
      </c>
      <c r="D79" s="11" t="s">
        <v>436</v>
      </c>
      <c r="E79" s="11" t="s">
        <v>67</v>
      </c>
      <c r="F79" s="10"/>
      <c r="G79" s="40">
        <f>G80</f>
        <v>100</v>
      </c>
    </row>
    <row r="80" spans="1:8" ht="28.5" customHeight="1" x14ac:dyDescent="0.25">
      <c r="A80" s="16">
        <v>72</v>
      </c>
      <c r="B80" s="5" t="s">
        <v>438</v>
      </c>
      <c r="C80" s="10">
        <v>935</v>
      </c>
      <c r="D80" s="11" t="s">
        <v>436</v>
      </c>
      <c r="E80" s="66" t="s">
        <v>437</v>
      </c>
      <c r="F80" s="10" t="s">
        <v>72</v>
      </c>
      <c r="G80" s="40">
        <f>G81</f>
        <v>100</v>
      </c>
      <c r="H80" s="63"/>
    </row>
    <row r="81" spans="1:8" ht="43.5" customHeight="1" x14ac:dyDescent="0.25">
      <c r="A81" s="16">
        <v>73</v>
      </c>
      <c r="B81" s="5" t="s">
        <v>438</v>
      </c>
      <c r="C81" s="10">
        <v>935</v>
      </c>
      <c r="D81" s="11" t="s">
        <v>436</v>
      </c>
      <c r="E81" s="11" t="s">
        <v>439</v>
      </c>
      <c r="F81" s="10"/>
      <c r="G81" s="40">
        <f>G82</f>
        <v>100</v>
      </c>
    </row>
    <row r="82" spans="1:8" ht="15.75" x14ac:dyDescent="0.25">
      <c r="A82" s="16">
        <v>74</v>
      </c>
      <c r="B82" s="5" t="s">
        <v>57</v>
      </c>
      <c r="C82" s="10">
        <v>935</v>
      </c>
      <c r="D82" s="11" t="s">
        <v>436</v>
      </c>
      <c r="E82" s="11" t="s">
        <v>439</v>
      </c>
      <c r="F82" s="10">
        <v>800</v>
      </c>
      <c r="G82" s="40">
        <v>100</v>
      </c>
    </row>
    <row r="83" spans="1:8" ht="31.5" x14ac:dyDescent="0.25">
      <c r="A83" s="16">
        <v>75</v>
      </c>
      <c r="B83" s="7" t="s">
        <v>73</v>
      </c>
      <c r="C83" s="8">
        <v>935</v>
      </c>
      <c r="D83" s="9" t="s">
        <v>304</v>
      </c>
      <c r="E83" s="9"/>
      <c r="F83" s="8"/>
      <c r="G83" s="51">
        <f>G85+G88</f>
        <v>271.7</v>
      </c>
    </row>
    <row r="84" spans="1:8" ht="15.75" x14ac:dyDescent="0.25">
      <c r="A84" s="16">
        <v>76</v>
      </c>
      <c r="B84" s="7" t="s">
        <v>71</v>
      </c>
      <c r="C84" s="8">
        <v>935</v>
      </c>
      <c r="D84" s="9" t="s">
        <v>304</v>
      </c>
      <c r="E84" s="9" t="s">
        <v>670</v>
      </c>
      <c r="F84" s="8"/>
      <c r="G84" s="51">
        <f>G85</f>
        <v>0.7</v>
      </c>
    </row>
    <row r="85" spans="1:8" ht="189" x14ac:dyDescent="0.25">
      <c r="A85" s="16">
        <v>77</v>
      </c>
      <c r="B85" s="5" t="s">
        <v>74</v>
      </c>
      <c r="C85" s="10">
        <v>935</v>
      </c>
      <c r="D85" s="11" t="s">
        <v>304</v>
      </c>
      <c r="E85" s="11" t="s">
        <v>671</v>
      </c>
      <c r="F85" s="10"/>
      <c r="G85" s="41">
        <f>G87</f>
        <v>0.7</v>
      </c>
      <c r="H85" s="63"/>
    </row>
    <row r="86" spans="1:8" ht="189" x14ac:dyDescent="0.25">
      <c r="A86" s="16">
        <v>78</v>
      </c>
      <c r="B86" s="5" t="s">
        <v>74</v>
      </c>
      <c r="C86" s="65">
        <v>935</v>
      </c>
      <c r="D86" s="11" t="s">
        <v>304</v>
      </c>
      <c r="E86" s="11" t="s">
        <v>75</v>
      </c>
      <c r="F86" s="65"/>
      <c r="G86" s="41">
        <f>G87</f>
        <v>0.7</v>
      </c>
      <c r="H86" s="63"/>
    </row>
    <row r="87" spans="1:8" ht="31.5" x14ac:dyDescent="0.25">
      <c r="A87" s="16">
        <v>79</v>
      </c>
      <c r="B87" s="5" t="s">
        <v>53</v>
      </c>
      <c r="C87" s="10">
        <v>935</v>
      </c>
      <c r="D87" s="11" t="s">
        <v>304</v>
      </c>
      <c r="E87" s="11" t="s">
        <v>75</v>
      </c>
      <c r="F87" s="10" t="s">
        <v>76</v>
      </c>
      <c r="G87" s="41">
        <v>0.7</v>
      </c>
    </row>
    <row r="88" spans="1:8" ht="31.5" x14ac:dyDescent="0.25">
      <c r="A88" s="16">
        <v>80</v>
      </c>
      <c r="B88" s="7" t="s">
        <v>30</v>
      </c>
      <c r="C88" s="8">
        <v>935</v>
      </c>
      <c r="D88" s="9" t="s">
        <v>304</v>
      </c>
      <c r="E88" s="9" t="s">
        <v>31</v>
      </c>
      <c r="F88" s="8"/>
      <c r="G88" s="51">
        <f>G89</f>
        <v>271</v>
      </c>
    </row>
    <row r="89" spans="1:8" ht="31.5" x14ac:dyDescent="0.25">
      <c r="A89" s="16">
        <v>81</v>
      </c>
      <c r="B89" s="5" t="s">
        <v>77</v>
      </c>
      <c r="C89" s="10">
        <v>935</v>
      </c>
      <c r="D89" s="11" t="s">
        <v>304</v>
      </c>
      <c r="E89" s="11" t="s">
        <v>78</v>
      </c>
      <c r="F89" s="10"/>
      <c r="G89" s="40">
        <f>G90+G94</f>
        <v>271</v>
      </c>
    </row>
    <row r="90" spans="1:8" ht="63" x14ac:dyDescent="0.25">
      <c r="A90" s="16">
        <v>82</v>
      </c>
      <c r="B90" s="5" t="s">
        <v>79</v>
      </c>
      <c r="C90" s="10">
        <v>935</v>
      </c>
      <c r="D90" s="11" t="s">
        <v>304</v>
      </c>
      <c r="E90" s="11" t="s">
        <v>80</v>
      </c>
      <c r="F90" s="10"/>
      <c r="G90" s="40">
        <f>G91</f>
        <v>261</v>
      </c>
    </row>
    <row r="91" spans="1:8" ht="31.5" x14ac:dyDescent="0.25">
      <c r="A91" s="16">
        <v>83</v>
      </c>
      <c r="B91" s="5" t="s">
        <v>34</v>
      </c>
      <c r="C91" s="10">
        <v>935</v>
      </c>
      <c r="D91" s="11" t="s">
        <v>304</v>
      </c>
      <c r="E91" s="11" t="s">
        <v>81</v>
      </c>
      <c r="F91" s="10"/>
      <c r="G91" s="40">
        <f>G92</f>
        <v>261</v>
      </c>
    </row>
    <row r="92" spans="1:8" ht="157.5" x14ac:dyDescent="0.25">
      <c r="A92" s="16">
        <v>84</v>
      </c>
      <c r="B92" s="5" t="s">
        <v>62</v>
      </c>
      <c r="C92" s="10">
        <v>935</v>
      </c>
      <c r="D92" s="11" t="s">
        <v>304</v>
      </c>
      <c r="E92" s="11" t="s">
        <v>82</v>
      </c>
      <c r="F92" s="10"/>
      <c r="G92" s="40">
        <f>G93</f>
        <v>261</v>
      </c>
    </row>
    <row r="93" spans="1:8" ht="31.5" x14ac:dyDescent="0.25">
      <c r="A93" s="16">
        <v>85</v>
      </c>
      <c r="B93" s="5" t="s">
        <v>53</v>
      </c>
      <c r="C93" s="10">
        <v>935</v>
      </c>
      <c r="D93" s="11" t="s">
        <v>304</v>
      </c>
      <c r="E93" s="11" t="s">
        <v>82</v>
      </c>
      <c r="F93" s="10">
        <v>200</v>
      </c>
      <c r="G93" s="40">
        <v>261</v>
      </c>
    </row>
    <row r="94" spans="1:8" ht="63" x14ac:dyDescent="0.25">
      <c r="A94" s="16">
        <v>86</v>
      </c>
      <c r="B94" s="5" t="s">
        <v>83</v>
      </c>
      <c r="C94" s="10">
        <v>935</v>
      </c>
      <c r="D94" s="11" t="s">
        <v>304</v>
      </c>
      <c r="E94" s="11" t="s">
        <v>84</v>
      </c>
      <c r="F94" s="10"/>
      <c r="G94" s="40">
        <f>G95</f>
        <v>10</v>
      </c>
    </row>
    <row r="95" spans="1:8" ht="31.5" x14ac:dyDescent="0.25">
      <c r="A95" s="16">
        <v>87</v>
      </c>
      <c r="B95" s="5" t="s">
        <v>34</v>
      </c>
      <c r="C95" s="10">
        <v>935</v>
      </c>
      <c r="D95" s="11" t="s">
        <v>304</v>
      </c>
      <c r="E95" s="11" t="s">
        <v>85</v>
      </c>
      <c r="F95" s="10"/>
      <c r="G95" s="40">
        <f>G96</f>
        <v>10</v>
      </c>
    </row>
    <row r="96" spans="1:8" ht="157.5" x14ac:dyDescent="0.25">
      <c r="A96" s="16">
        <v>88</v>
      </c>
      <c r="B96" s="5" t="s">
        <v>62</v>
      </c>
      <c r="C96" s="10">
        <v>935</v>
      </c>
      <c r="D96" s="11" t="s">
        <v>304</v>
      </c>
      <c r="E96" s="11" t="s">
        <v>86</v>
      </c>
      <c r="F96" s="10"/>
      <c r="G96" s="40">
        <f>G97</f>
        <v>10</v>
      </c>
    </row>
    <row r="97" spans="1:8" ht="31.5" x14ac:dyDescent="0.25">
      <c r="A97" s="16">
        <v>89</v>
      </c>
      <c r="B97" s="5" t="s">
        <v>53</v>
      </c>
      <c r="C97" s="10">
        <v>935</v>
      </c>
      <c r="D97" s="11" t="s">
        <v>304</v>
      </c>
      <c r="E97" s="11" t="s">
        <v>86</v>
      </c>
      <c r="F97" s="10">
        <v>200</v>
      </c>
      <c r="G97" s="40">
        <v>10</v>
      </c>
    </row>
    <row r="98" spans="1:8" ht="15.75" x14ac:dyDescent="0.25">
      <c r="A98" s="16">
        <v>90</v>
      </c>
      <c r="B98" s="7" t="s">
        <v>87</v>
      </c>
      <c r="C98" s="8">
        <v>935</v>
      </c>
      <c r="D98" s="9" t="s">
        <v>305</v>
      </c>
      <c r="E98" s="9"/>
      <c r="F98" s="8"/>
      <c r="G98" s="51">
        <f>G99</f>
        <v>356.90000000000003</v>
      </c>
    </row>
    <row r="99" spans="1:8" ht="28.5" customHeight="1" x14ac:dyDescent="0.25">
      <c r="A99" s="16">
        <v>91</v>
      </c>
      <c r="B99" s="5" t="s">
        <v>88</v>
      </c>
      <c r="C99" s="10">
        <v>935</v>
      </c>
      <c r="D99" s="11" t="s">
        <v>305</v>
      </c>
      <c r="E99" s="11"/>
      <c r="F99" s="10"/>
      <c r="G99" s="40">
        <f>G101</f>
        <v>356.90000000000003</v>
      </c>
    </row>
    <row r="100" spans="1:8" ht="78.75" x14ac:dyDescent="0.25">
      <c r="A100" s="16">
        <v>92</v>
      </c>
      <c r="B100" s="5" t="s">
        <v>89</v>
      </c>
      <c r="C100" s="65">
        <v>935</v>
      </c>
      <c r="D100" s="11" t="s">
        <v>305</v>
      </c>
      <c r="E100" s="11" t="s">
        <v>671</v>
      </c>
      <c r="F100" s="65"/>
      <c r="G100" s="40">
        <f>G101+G102</f>
        <v>709.2</v>
      </c>
      <c r="H100" s="63"/>
    </row>
    <row r="101" spans="1:8" ht="94.5" x14ac:dyDescent="0.25">
      <c r="A101" s="16">
        <v>93</v>
      </c>
      <c r="B101" s="5" t="s">
        <v>643</v>
      </c>
      <c r="C101" s="10">
        <v>935</v>
      </c>
      <c r="D101" s="11" t="s">
        <v>305</v>
      </c>
      <c r="E101" s="11" t="s">
        <v>90</v>
      </c>
      <c r="F101" s="10"/>
      <c r="G101" s="40">
        <f>G102+G103</f>
        <v>356.90000000000003</v>
      </c>
      <c r="H101" s="63"/>
    </row>
    <row r="102" spans="1:8" ht="63" x14ac:dyDescent="0.25">
      <c r="A102" s="16">
        <v>94</v>
      </c>
      <c r="B102" s="5" t="s">
        <v>38</v>
      </c>
      <c r="C102" s="10">
        <v>935</v>
      </c>
      <c r="D102" s="11" t="s">
        <v>305</v>
      </c>
      <c r="E102" s="11" t="s">
        <v>90</v>
      </c>
      <c r="F102" s="10" t="s">
        <v>91</v>
      </c>
      <c r="G102" s="40">
        <v>352.3</v>
      </c>
    </row>
    <row r="103" spans="1:8" ht="31.5" x14ac:dyDescent="0.25">
      <c r="A103" s="16">
        <v>95</v>
      </c>
      <c r="B103" s="5" t="s">
        <v>53</v>
      </c>
      <c r="C103" s="10">
        <v>935</v>
      </c>
      <c r="D103" s="11" t="s">
        <v>305</v>
      </c>
      <c r="E103" s="11" t="s">
        <v>90</v>
      </c>
      <c r="F103" s="10">
        <v>200</v>
      </c>
      <c r="G103" s="40">
        <v>4.5999999999999996</v>
      </c>
    </row>
    <row r="104" spans="1:8" ht="47.25" x14ac:dyDescent="0.25">
      <c r="A104" s="16">
        <v>96</v>
      </c>
      <c r="B104" s="7" t="s">
        <v>92</v>
      </c>
      <c r="C104" s="8">
        <v>935</v>
      </c>
      <c r="D104" s="9" t="s">
        <v>306</v>
      </c>
      <c r="E104" s="9"/>
      <c r="F104" s="8"/>
      <c r="G104" s="51">
        <f>G105+G165</f>
        <v>262.39999999999998</v>
      </c>
    </row>
    <row r="105" spans="1:8" ht="15.75" x14ac:dyDescent="0.25">
      <c r="A105" s="16">
        <v>97</v>
      </c>
      <c r="B105" s="7" t="s">
        <v>440</v>
      </c>
      <c r="C105" s="8">
        <v>935</v>
      </c>
      <c r="D105" s="9" t="s">
        <v>307</v>
      </c>
      <c r="E105" s="9"/>
      <c r="F105" s="8"/>
      <c r="G105" s="51">
        <f>G106+G140</f>
        <v>135.5</v>
      </c>
    </row>
    <row r="106" spans="1:8" ht="110.25" x14ac:dyDescent="0.25">
      <c r="A106" s="16">
        <v>98</v>
      </c>
      <c r="B106" s="7" t="s">
        <v>93</v>
      </c>
      <c r="C106" s="8">
        <v>935</v>
      </c>
      <c r="D106" s="9" t="s">
        <v>307</v>
      </c>
      <c r="E106" s="9" t="s">
        <v>94</v>
      </c>
      <c r="F106" s="8"/>
      <c r="G106" s="51">
        <f>G112+G120+G124+G128+G132+G108+G116+G136</f>
        <v>130</v>
      </c>
    </row>
    <row r="107" spans="1:8" ht="110.25" x14ac:dyDescent="0.25">
      <c r="A107" s="16">
        <v>99</v>
      </c>
      <c r="B107" s="7" t="s">
        <v>672</v>
      </c>
      <c r="C107" s="8">
        <v>935</v>
      </c>
      <c r="D107" s="9" t="s">
        <v>307</v>
      </c>
      <c r="E107" s="9" t="s">
        <v>94</v>
      </c>
      <c r="F107" s="8"/>
      <c r="G107" s="51">
        <f>G113+G121+G125+G129+G133+G109+G117+G137</f>
        <v>130</v>
      </c>
    </row>
    <row r="108" spans="1:8" ht="31.5" x14ac:dyDescent="0.25">
      <c r="A108" s="16">
        <v>100</v>
      </c>
      <c r="B108" s="5" t="s">
        <v>441</v>
      </c>
      <c r="C108" s="19">
        <v>935</v>
      </c>
      <c r="D108" s="11" t="s">
        <v>307</v>
      </c>
      <c r="E108" s="66" t="s">
        <v>442</v>
      </c>
      <c r="F108" s="19"/>
      <c r="G108" s="40">
        <f>G109</f>
        <v>10</v>
      </c>
      <c r="H108" s="63"/>
    </row>
    <row r="109" spans="1:8" ht="31.5" x14ac:dyDescent="0.25">
      <c r="A109" s="16">
        <v>101</v>
      </c>
      <c r="B109" s="5" t="s">
        <v>34</v>
      </c>
      <c r="C109" s="19">
        <v>935</v>
      </c>
      <c r="D109" s="11" t="s">
        <v>307</v>
      </c>
      <c r="E109" s="11" t="s">
        <v>443</v>
      </c>
      <c r="F109" s="19"/>
      <c r="G109" s="40">
        <f>G110</f>
        <v>10</v>
      </c>
    </row>
    <row r="110" spans="1:8" ht="153" customHeight="1" x14ac:dyDescent="0.25">
      <c r="A110" s="16">
        <v>102</v>
      </c>
      <c r="B110" s="5" t="s">
        <v>62</v>
      </c>
      <c r="C110" s="19">
        <v>935</v>
      </c>
      <c r="D110" s="11" t="s">
        <v>307</v>
      </c>
      <c r="E110" s="11" t="s">
        <v>444</v>
      </c>
      <c r="F110" s="19"/>
      <c r="G110" s="40">
        <f>G111</f>
        <v>10</v>
      </c>
    </row>
    <row r="111" spans="1:8" ht="31.5" x14ac:dyDescent="0.25">
      <c r="A111" s="16">
        <v>103</v>
      </c>
      <c r="B111" s="5" t="s">
        <v>53</v>
      </c>
      <c r="C111" s="19">
        <v>935</v>
      </c>
      <c r="D111" s="11" t="s">
        <v>307</v>
      </c>
      <c r="E111" s="11" t="s">
        <v>444</v>
      </c>
      <c r="F111" s="19">
        <v>200</v>
      </c>
      <c r="G111" s="40">
        <v>10</v>
      </c>
    </row>
    <row r="112" spans="1:8" ht="31.5" x14ac:dyDescent="0.25">
      <c r="A112" s="16">
        <v>104</v>
      </c>
      <c r="B112" s="5" t="s">
        <v>95</v>
      </c>
      <c r="C112" s="10">
        <v>935</v>
      </c>
      <c r="D112" s="11" t="s">
        <v>307</v>
      </c>
      <c r="E112" s="11" t="s">
        <v>96</v>
      </c>
      <c r="F112" s="10"/>
      <c r="G112" s="40">
        <f>G113</f>
        <v>15</v>
      </c>
    </row>
    <row r="113" spans="1:7" ht="31.5" x14ac:dyDescent="0.25">
      <c r="A113" s="16">
        <v>105</v>
      </c>
      <c r="B113" s="5" t="s">
        <v>34</v>
      </c>
      <c r="C113" s="10">
        <v>935</v>
      </c>
      <c r="D113" s="11" t="s">
        <v>307</v>
      </c>
      <c r="E113" s="11" t="s">
        <v>97</v>
      </c>
      <c r="F113" s="10"/>
      <c r="G113" s="40">
        <f>G114</f>
        <v>15</v>
      </c>
    </row>
    <row r="114" spans="1:7" ht="157.5" x14ac:dyDescent="0.25">
      <c r="A114" s="16">
        <v>106</v>
      </c>
      <c r="B114" s="5" t="s">
        <v>62</v>
      </c>
      <c r="C114" s="10">
        <v>935</v>
      </c>
      <c r="D114" s="11" t="s">
        <v>307</v>
      </c>
      <c r="E114" s="11" t="s">
        <v>98</v>
      </c>
      <c r="F114" s="10"/>
      <c r="G114" s="40">
        <f>G115</f>
        <v>15</v>
      </c>
    </row>
    <row r="115" spans="1:7" ht="31.5" x14ac:dyDescent="0.25">
      <c r="A115" s="16">
        <v>107</v>
      </c>
      <c r="B115" s="5" t="s">
        <v>53</v>
      </c>
      <c r="C115" s="10">
        <v>935</v>
      </c>
      <c r="D115" s="11" t="s">
        <v>307</v>
      </c>
      <c r="E115" s="11" t="s">
        <v>98</v>
      </c>
      <c r="F115" s="10" t="s">
        <v>99</v>
      </c>
      <c r="G115" s="40">
        <v>15</v>
      </c>
    </row>
    <row r="116" spans="1:7" ht="47.25" x14ac:dyDescent="0.25">
      <c r="A116" s="16">
        <v>108</v>
      </c>
      <c r="B116" s="5" t="s">
        <v>515</v>
      </c>
      <c r="C116" s="19">
        <v>935</v>
      </c>
      <c r="D116" s="11" t="s">
        <v>307</v>
      </c>
      <c r="E116" s="11" t="s">
        <v>445</v>
      </c>
      <c r="F116" s="19"/>
      <c r="G116" s="40">
        <f>G117</f>
        <v>50</v>
      </c>
    </row>
    <row r="117" spans="1:7" ht="31.5" x14ac:dyDescent="0.25">
      <c r="A117" s="16">
        <v>109</v>
      </c>
      <c r="B117" s="5" t="s">
        <v>34</v>
      </c>
      <c r="C117" s="19">
        <v>935</v>
      </c>
      <c r="D117" s="11" t="s">
        <v>307</v>
      </c>
      <c r="E117" s="11" t="s">
        <v>446</v>
      </c>
      <c r="F117" s="19"/>
      <c r="G117" s="40">
        <f>G118</f>
        <v>50</v>
      </c>
    </row>
    <row r="118" spans="1:7" ht="157.5" x14ac:dyDescent="0.25">
      <c r="A118" s="16">
        <v>110</v>
      </c>
      <c r="B118" s="5" t="s">
        <v>62</v>
      </c>
      <c r="C118" s="19">
        <v>935</v>
      </c>
      <c r="D118" s="11" t="s">
        <v>307</v>
      </c>
      <c r="E118" s="11" t="s">
        <v>447</v>
      </c>
      <c r="F118" s="19"/>
      <c r="G118" s="40">
        <f>G119</f>
        <v>50</v>
      </c>
    </row>
    <row r="119" spans="1:7" ht="31.5" x14ac:dyDescent="0.25">
      <c r="A119" s="16">
        <v>111</v>
      </c>
      <c r="B119" s="5" t="s">
        <v>53</v>
      </c>
      <c r="C119" s="19">
        <v>935</v>
      </c>
      <c r="D119" s="11" t="s">
        <v>307</v>
      </c>
      <c r="E119" s="11" t="s">
        <v>447</v>
      </c>
      <c r="F119" s="19" t="s">
        <v>99</v>
      </c>
      <c r="G119" s="40">
        <v>50</v>
      </c>
    </row>
    <row r="120" spans="1:7" ht="63" x14ac:dyDescent="0.25">
      <c r="A120" s="16">
        <v>112</v>
      </c>
      <c r="B120" s="5" t="s">
        <v>100</v>
      </c>
      <c r="C120" s="10">
        <v>935</v>
      </c>
      <c r="D120" s="11" t="s">
        <v>307</v>
      </c>
      <c r="E120" s="11" t="s">
        <v>101</v>
      </c>
      <c r="F120" s="10"/>
      <c r="G120" s="40">
        <f>G121</f>
        <v>35</v>
      </c>
    </row>
    <row r="121" spans="1:7" ht="31.5" x14ac:dyDescent="0.25">
      <c r="A121" s="16">
        <v>113</v>
      </c>
      <c r="B121" s="5" t="s">
        <v>34</v>
      </c>
      <c r="C121" s="10">
        <v>935</v>
      </c>
      <c r="D121" s="11" t="s">
        <v>307</v>
      </c>
      <c r="E121" s="11" t="s">
        <v>102</v>
      </c>
      <c r="F121" s="10"/>
      <c r="G121" s="40">
        <f>G122</f>
        <v>35</v>
      </c>
    </row>
    <row r="122" spans="1:7" ht="157.5" x14ac:dyDescent="0.25">
      <c r="A122" s="16">
        <v>114</v>
      </c>
      <c r="B122" s="5" t="s">
        <v>62</v>
      </c>
      <c r="C122" s="10">
        <v>935</v>
      </c>
      <c r="D122" s="11" t="s">
        <v>307</v>
      </c>
      <c r="E122" s="11" t="s">
        <v>103</v>
      </c>
      <c r="F122" s="10"/>
      <c r="G122" s="40">
        <f>G123</f>
        <v>35</v>
      </c>
    </row>
    <row r="123" spans="1:7" ht="31.5" x14ac:dyDescent="0.25">
      <c r="A123" s="16">
        <v>115</v>
      </c>
      <c r="B123" s="5" t="s">
        <v>53</v>
      </c>
      <c r="C123" s="10">
        <v>935</v>
      </c>
      <c r="D123" s="11" t="s">
        <v>307</v>
      </c>
      <c r="E123" s="11" t="s">
        <v>103</v>
      </c>
      <c r="F123" s="10">
        <v>200</v>
      </c>
      <c r="G123" s="40">
        <v>35</v>
      </c>
    </row>
    <row r="124" spans="1:7" ht="63" x14ac:dyDescent="0.25">
      <c r="A124" s="16">
        <v>116</v>
      </c>
      <c r="B124" s="5" t="s">
        <v>104</v>
      </c>
      <c r="C124" s="10">
        <v>935</v>
      </c>
      <c r="D124" s="11" t="s">
        <v>307</v>
      </c>
      <c r="E124" s="11" t="s">
        <v>105</v>
      </c>
      <c r="F124" s="10"/>
      <c r="G124" s="40">
        <f>G125</f>
        <v>5</v>
      </c>
    </row>
    <row r="125" spans="1:7" ht="31.5" x14ac:dyDescent="0.25">
      <c r="A125" s="16">
        <v>117</v>
      </c>
      <c r="B125" s="5" t="s">
        <v>34</v>
      </c>
      <c r="C125" s="10">
        <v>935</v>
      </c>
      <c r="D125" s="11" t="s">
        <v>307</v>
      </c>
      <c r="E125" s="11" t="s">
        <v>106</v>
      </c>
      <c r="F125" s="10"/>
      <c r="G125" s="40">
        <f>G126</f>
        <v>5</v>
      </c>
    </row>
    <row r="126" spans="1:7" ht="157.5" x14ac:dyDescent="0.25">
      <c r="A126" s="16">
        <v>118</v>
      </c>
      <c r="B126" s="5" t="s">
        <v>62</v>
      </c>
      <c r="C126" s="10">
        <v>935</v>
      </c>
      <c r="D126" s="11" t="s">
        <v>307</v>
      </c>
      <c r="E126" s="11" t="s">
        <v>107</v>
      </c>
      <c r="F126" s="10"/>
      <c r="G126" s="40">
        <f>G127</f>
        <v>5</v>
      </c>
    </row>
    <row r="127" spans="1:7" ht="31.5" x14ac:dyDescent="0.25">
      <c r="A127" s="16">
        <v>119</v>
      </c>
      <c r="B127" s="5" t="s">
        <v>53</v>
      </c>
      <c r="C127" s="10">
        <v>935</v>
      </c>
      <c r="D127" s="11" t="s">
        <v>307</v>
      </c>
      <c r="E127" s="11" t="s">
        <v>107</v>
      </c>
      <c r="F127" s="10">
        <v>200</v>
      </c>
      <c r="G127" s="40">
        <v>5</v>
      </c>
    </row>
    <row r="128" spans="1:7" ht="110.25" x14ac:dyDescent="0.25">
      <c r="A128" s="16">
        <v>120</v>
      </c>
      <c r="B128" s="5" t="s">
        <v>108</v>
      </c>
      <c r="C128" s="10">
        <v>935</v>
      </c>
      <c r="D128" s="11" t="s">
        <v>307</v>
      </c>
      <c r="E128" s="11" t="s">
        <v>109</v>
      </c>
      <c r="F128" s="10"/>
      <c r="G128" s="40">
        <f>G129</f>
        <v>5</v>
      </c>
    </row>
    <row r="129" spans="1:7" ht="31.5" x14ac:dyDescent="0.25">
      <c r="A129" s="16">
        <v>121</v>
      </c>
      <c r="B129" s="5" t="s">
        <v>34</v>
      </c>
      <c r="C129" s="10">
        <v>935</v>
      </c>
      <c r="D129" s="11" t="s">
        <v>307</v>
      </c>
      <c r="E129" s="11" t="s">
        <v>110</v>
      </c>
      <c r="F129" s="10"/>
      <c r="G129" s="40">
        <f>G130</f>
        <v>5</v>
      </c>
    </row>
    <row r="130" spans="1:7" ht="157.5" x14ac:dyDescent="0.25">
      <c r="A130" s="16">
        <v>122</v>
      </c>
      <c r="B130" s="5" t="s">
        <v>62</v>
      </c>
      <c r="C130" s="10">
        <v>935</v>
      </c>
      <c r="D130" s="11" t="s">
        <v>307</v>
      </c>
      <c r="E130" s="11" t="s">
        <v>111</v>
      </c>
      <c r="F130" s="10"/>
      <c r="G130" s="40">
        <f>G131</f>
        <v>5</v>
      </c>
    </row>
    <row r="131" spans="1:7" ht="31.5" x14ac:dyDescent="0.25">
      <c r="A131" s="16">
        <v>123</v>
      </c>
      <c r="B131" s="5" t="s">
        <v>53</v>
      </c>
      <c r="C131" s="10">
        <v>935</v>
      </c>
      <c r="D131" s="11" t="s">
        <v>307</v>
      </c>
      <c r="E131" s="11" t="s">
        <v>111</v>
      </c>
      <c r="F131" s="10">
        <v>200</v>
      </c>
      <c r="G131" s="40">
        <v>5</v>
      </c>
    </row>
    <row r="132" spans="1:7" ht="31.5" x14ac:dyDescent="0.25">
      <c r="A132" s="16">
        <v>124</v>
      </c>
      <c r="B132" s="5" t="s">
        <v>112</v>
      </c>
      <c r="C132" s="10">
        <v>935</v>
      </c>
      <c r="D132" s="11" t="s">
        <v>307</v>
      </c>
      <c r="E132" s="11" t="s">
        <v>113</v>
      </c>
      <c r="F132" s="10"/>
      <c r="G132" s="40">
        <f>G133</f>
        <v>5</v>
      </c>
    </row>
    <row r="133" spans="1:7" ht="31.5" x14ac:dyDescent="0.25">
      <c r="A133" s="16">
        <v>125</v>
      </c>
      <c r="B133" s="5" t="s">
        <v>34</v>
      </c>
      <c r="C133" s="10">
        <v>935</v>
      </c>
      <c r="D133" s="11" t="s">
        <v>307</v>
      </c>
      <c r="E133" s="11" t="s">
        <v>114</v>
      </c>
      <c r="F133" s="10"/>
      <c r="G133" s="40">
        <f>G134</f>
        <v>5</v>
      </c>
    </row>
    <row r="134" spans="1:7" ht="157.5" x14ac:dyDescent="0.25">
      <c r="A134" s="16">
        <v>126</v>
      </c>
      <c r="B134" s="5" t="s">
        <v>62</v>
      </c>
      <c r="C134" s="10">
        <v>935</v>
      </c>
      <c r="D134" s="11" t="s">
        <v>307</v>
      </c>
      <c r="E134" s="11" t="s">
        <v>115</v>
      </c>
      <c r="F134" s="10"/>
      <c r="G134" s="40">
        <f>G135</f>
        <v>5</v>
      </c>
    </row>
    <row r="135" spans="1:7" ht="31.5" x14ac:dyDescent="0.25">
      <c r="A135" s="16">
        <v>127</v>
      </c>
      <c r="B135" s="5" t="s">
        <v>53</v>
      </c>
      <c r="C135" s="10">
        <v>935</v>
      </c>
      <c r="D135" s="11" t="s">
        <v>307</v>
      </c>
      <c r="E135" s="11" t="s">
        <v>115</v>
      </c>
      <c r="F135" s="10">
        <v>200</v>
      </c>
      <c r="G135" s="40">
        <v>5</v>
      </c>
    </row>
    <row r="136" spans="1:7" ht="47.25" x14ac:dyDescent="0.25">
      <c r="A136" s="16">
        <v>128</v>
      </c>
      <c r="B136" s="5" t="s">
        <v>448</v>
      </c>
      <c r="C136" s="19">
        <v>935</v>
      </c>
      <c r="D136" s="11" t="s">
        <v>307</v>
      </c>
      <c r="E136" s="11" t="s">
        <v>449</v>
      </c>
      <c r="F136" s="19"/>
      <c r="G136" s="40">
        <f>G137</f>
        <v>5</v>
      </c>
    </row>
    <row r="137" spans="1:7" ht="31.5" x14ac:dyDescent="0.25">
      <c r="A137" s="16">
        <v>129</v>
      </c>
      <c r="B137" s="5" t="s">
        <v>34</v>
      </c>
      <c r="C137" s="19">
        <v>935</v>
      </c>
      <c r="D137" s="11" t="s">
        <v>307</v>
      </c>
      <c r="E137" s="11" t="s">
        <v>450</v>
      </c>
      <c r="F137" s="19"/>
      <c r="G137" s="40">
        <f>G138</f>
        <v>5</v>
      </c>
    </row>
    <row r="138" spans="1:7" ht="157.5" x14ac:dyDescent="0.25">
      <c r="A138" s="16">
        <v>130</v>
      </c>
      <c r="B138" s="5" t="s">
        <v>62</v>
      </c>
      <c r="C138" s="19">
        <v>935</v>
      </c>
      <c r="D138" s="11" t="s">
        <v>307</v>
      </c>
      <c r="E138" s="11" t="s">
        <v>451</v>
      </c>
      <c r="F138" s="19"/>
      <c r="G138" s="40">
        <f>G139</f>
        <v>5</v>
      </c>
    </row>
    <row r="139" spans="1:7" ht="31.5" x14ac:dyDescent="0.25">
      <c r="A139" s="16">
        <v>131</v>
      </c>
      <c r="B139" s="5" t="s">
        <v>53</v>
      </c>
      <c r="C139" s="19">
        <v>935</v>
      </c>
      <c r="D139" s="11" t="s">
        <v>307</v>
      </c>
      <c r="E139" s="11" t="s">
        <v>451</v>
      </c>
      <c r="F139" s="19">
        <v>200</v>
      </c>
      <c r="G139" s="40">
        <v>5</v>
      </c>
    </row>
    <row r="140" spans="1:7" ht="47.25" x14ac:dyDescent="0.25">
      <c r="A140" s="16">
        <v>132</v>
      </c>
      <c r="B140" s="7" t="s">
        <v>582</v>
      </c>
      <c r="C140" s="8">
        <v>935</v>
      </c>
      <c r="D140" s="9" t="s">
        <v>307</v>
      </c>
      <c r="E140" s="9" t="s">
        <v>64</v>
      </c>
      <c r="F140" s="8"/>
      <c r="G140" s="51">
        <f>G141+G158</f>
        <v>5.5</v>
      </c>
    </row>
    <row r="141" spans="1:7" ht="110.25" x14ac:dyDescent="0.25">
      <c r="A141" s="16">
        <v>133</v>
      </c>
      <c r="B141" s="5" t="s">
        <v>116</v>
      </c>
      <c r="C141" s="10">
        <v>935</v>
      </c>
      <c r="D141" s="11" t="s">
        <v>307</v>
      </c>
      <c r="E141" s="11" t="s">
        <v>117</v>
      </c>
      <c r="F141" s="10"/>
      <c r="G141" s="40">
        <f>G142+G146+G150+G154</f>
        <v>4.5</v>
      </c>
    </row>
    <row r="142" spans="1:7" ht="112.5" customHeight="1" x14ac:dyDescent="0.25">
      <c r="A142" s="16">
        <v>134</v>
      </c>
      <c r="B142" s="5" t="s">
        <v>118</v>
      </c>
      <c r="C142" s="10">
        <v>935</v>
      </c>
      <c r="D142" s="11" t="s">
        <v>307</v>
      </c>
      <c r="E142" s="11" t="s">
        <v>119</v>
      </c>
      <c r="F142" s="10"/>
      <c r="G142" s="40">
        <f>G143</f>
        <v>1</v>
      </c>
    </row>
    <row r="143" spans="1:7" ht="31.5" x14ac:dyDescent="0.25">
      <c r="A143" s="16">
        <v>135</v>
      </c>
      <c r="B143" s="5" t="s">
        <v>34</v>
      </c>
      <c r="C143" s="10">
        <v>935</v>
      </c>
      <c r="D143" s="11" t="s">
        <v>307</v>
      </c>
      <c r="E143" s="11" t="s">
        <v>120</v>
      </c>
      <c r="F143" s="10"/>
      <c r="G143" s="40">
        <f>G144</f>
        <v>1</v>
      </c>
    </row>
    <row r="144" spans="1:7" ht="157.5" x14ac:dyDescent="0.25">
      <c r="A144" s="16">
        <v>136</v>
      </c>
      <c r="B144" s="5" t="s">
        <v>62</v>
      </c>
      <c r="C144" s="10">
        <v>935</v>
      </c>
      <c r="D144" s="11" t="s">
        <v>307</v>
      </c>
      <c r="E144" s="11" t="s">
        <v>121</v>
      </c>
      <c r="F144" s="10"/>
      <c r="G144" s="40">
        <f>G145</f>
        <v>1</v>
      </c>
    </row>
    <row r="145" spans="1:7" ht="31.5" x14ac:dyDescent="0.25">
      <c r="A145" s="16">
        <v>137</v>
      </c>
      <c r="B145" s="5" t="s">
        <v>53</v>
      </c>
      <c r="C145" s="10">
        <v>935</v>
      </c>
      <c r="D145" s="11" t="s">
        <v>307</v>
      </c>
      <c r="E145" s="11" t="s">
        <v>121</v>
      </c>
      <c r="F145" s="10">
        <v>200</v>
      </c>
      <c r="G145" s="40">
        <v>1</v>
      </c>
    </row>
    <row r="146" spans="1:7" ht="78.75" x14ac:dyDescent="0.25">
      <c r="A146" s="16">
        <v>138</v>
      </c>
      <c r="B146" s="5" t="s">
        <v>122</v>
      </c>
      <c r="C146" s="10">
        <v>935</v>
      </c>
      <c r="D146" s="11" t="s">
        <v>307</v>
      </c>
      <c r="E146" s="11" t="s">
        <v>123</v>
      </c>
      <c r="F146" s="10"/>
      <c r="G146" s="40">
        <f>G147</f>
        <v>2</v>
      </c>
    </row>
    <row r="147" spans="1:7" ht="31.5" x14ac:dyDescent="0.25">
      <c r="A147" s="16">
        <v>139</v>
      </c>
      <c r="B147" s="5" t="s">
        <v>34</v>
      </c>
      <c r="C147" s="10">
        <v>935</v>
      </c>
      <c r="D147" s="11" t="s">
        <v>307</v>
      </c>
      <c r="E147" s="11" t="s">
        <v>124</v>
      </c>
      <c r="F147" s="10"/>
      <c r="G147" s="40">
        <f>G148</f>
        <v>2</v>
      </c>
    </row>
    <row r="148" spans="1:7" ht="157.5" x14ac:dyDescent="0.25">
      <c r="A148" s="16">
        <v>140</v>
      </c>
      <c r="B148" s="5" t="s">
        <v>62</v>
      </c>
      <c r="C148" s="10">
        <v>935</v>
      </c>
      <c r="D148" s="11" t="s">
        <v>307</v>
      </c>
      <c r="E148" s="11" t="s">
        <v>125</v>
      </c>
      <c r="F148" s="10"/>
      <c r="G148" s="40">
        <f>G149</f>
        <v>2</v>
      </c>
    </row>
    <row r="149" spans="1:7" ht="31.5" x14ac:dyDescent="0.25">
      <c r="A149" s="16">
        <v>141</v>
      </c>
      <c r="B149" s="5" t="s">
        <v>53</v>
      </c>
      <c r="C149" s="10">
        <v>935</v>
      </c>
      <c r="D149" s="11" t="s">
        <v>307</v>
      </c>
      <c r="E149" s="11" t="s">
        <v>125</v>
      </c>
      <c r="F149" s="10">
        <v>200</v>
      </c>
      <c r="G149" s="40">
        <v>2</v>
      </c>
    </row>
    <row r="150" spans="1:7" ht="95.25" customHeight="1" x14ac:dyDescent="0.25">
      <c r="A150" s="16">
        <v>142</v>
      </c>
      <c r="B150" s="5" t="s">
        <v>126</v>
      </c>
      <c r="C150" s="10">
        <v>935</v>
      </c>
      <c r="D150" s="11" t="s">
        <v>307</v>
      </c>
      <c r="E150" s="11" t="s">
        <v>127</v>
      </c>
      <c r="F150" s="10"/>
      <c r="G150" s="40">
        <f>G151</f>
        <v>0.5</v>
      </c>
    </row>
    <row r="151" spans="1:7" ht="31.5" x14ac:dyDescent="0.25">
      <c r="A151" s="16">
        <v>143</v>
      </c>
      <c r="B151" s="5" t="s">
        <v>34</v>
      </c>
      <c r="C151" s="10">
        <v>935</v>
      </c>
      <c r="D151" s="11" t="s">
        <v>307</v>
      </c>
      <c r="E151" s="11" t="s">
        <v>128</v>
      </c>
      <c r="F151" s="10"/>
      <c r="G151" s="40">
        <f>G152</f>
        <v>0.5</v>
      </c>
    </row>
    <row r="152" spans="1:7" ht="157.5" x14ac:dyDescent="0.25">
      <c r="A152" s="16">
        <v>144</v>
      </c>
      <c r="B152" s="5" t="s">
        <v>62</v>
      </c>
      <c r="C152" s="10">
        <v>935</v>
      </c>
      <c r="D152" s="11" t="s">
        <v>307</v>
      </c>
      <c r="E152" s="11" t="s">
        <v>129</v>
      </c>
      <c r="F152" s="10"/>
      <c r="G152" s="40">
        <f>G153</f>
        <v>0.5</v>
      </c>
    </row>
    <row r="153" spans="1:7" ht="31.5" x14ac:dyDescent="0.25">
      <c r="A153" s="16">
        <v>145</v>
      </c>
      <c r="B153" s="5" t="s">
        <v>53</v>
      </c>
      <c r="C153" s="10">
        <v>935</v>
      </c>
      <c r="D153" s="11" t="s">
        <v>307</v>
      </c>
      <c r="E153" s="11" t="s">
        <v>129</v>
      </c>
      <c r="F153" s="10">
        <v>200</v>
      </c>
      <c r="G153" s="40">
        <v>0.5</v>
      </c>
    </row>
    <row r="154" spans="1:7" ht="94.5" x14ac:dyDescent="0.25">
      <c r="A154" s="16">
        <v>146</v>
      </c>
      <c r="B154" s="5" t="s">
        <v>130</v>
      </c>
      <c r="C154" s="10">
        <v>935</v>
      </c>
      <c r="D154" s="11" t="s">
        <v>307</v>
      </c>
      <c r="E154" s="11" t="s">
        <v>131</v>
      </c>
      <c r="F154" s="10"/>
      <c r="G154" s="40">
        <f>G155</f>
        <v>1</v>
      </c>
    </row>
    <row r="155" spans="1:7" ht="31.5" x14ac:dyDescent="0.25">
      <c r="A155" s="16">
        <v>147</v>
      </c>
      <c r="B155" s="5" t="s">
        <v>34</v>
      </c>
      <c r="C155" s="10">
        <v>935</v>
      </c>
      <c r="D155" s="11" t="s">
        <v>307</v>
      </c>
      <c r="E155" s="11" t="s">
        <v>132</v>
      </c>
      <c r="F155" s="10"/>
      <c r="G155" s="40">
        <f>G156</f>
        <v>1</v>
      </c>
    </row>
    <row r="156" spans="1:7" ht="157.5" x14ac:dyDescent="0.25">
      <c r="A156" s="16">
        <v>148</v>
      </c>
      <c r="B156" s="5" t="s">
        <v>62</v>
      </c>
      <c r="C156" s="10">
        <v>935</v>
      </c>
      <c r="D156" s="11" t="s">
        <v>307</v>
      </c>
      <c r="E156" s="11" t="s">
        <v>133</v>
      </c>
      <c r="F156" s="10"/>
      <c r="G156" s="40">
        <f>G157</f>
        <v>1</v>
      </c>
    </row>
    <row r="157" spans="1:7" ht="31.5" x14ac:dyDescent="0.25">
      <c r="A157" s="16">
        <v>149</v>
      </c>
      <c r="B157" s="5" t="s">
        <v>53</v>
      </c>
      <c r="C157" s="10">
        <v>935</v>
      </c>
      <c r="D157" s="11" t="s">
        <v>307</v>
      </c>
      <c r="E157" s="11" t="s">
        <v>133</v>
      </c>
      <c r="F157" s="10">
        <v>200</v>
      </c>
      <c r="G157" s="40">
        <v>1</v>
      </c>
    </row>
    <row r="158" spans="1:7" ht="63" x14ac:dyDescent="0.25">
      <c r="A158" s="16">
        <v>150</v>
      </c>
      <c r="B158" s="45" t="s">
        <v>669</v>
      </c>
      <c r="C158" s="43">
        <v>935</v>
      </c>
      <c r="D158" s="11" t="s">
        <v>307</v>
      </c>
      <c r="E158" s="11" t="s">
        <v>584</v>
      </c>
      <c r="F158" s="43"/>
      <c r="G158" s="40">
        <f>G159</f>
        <v>1</v>
      </c>
    </row>
    <row r="159" spans="1:7" ht="76.5" customHeight="1" x14ac:dyDescent="0.25">
      <c r="A159" s="16">
        <v>151</v>
      </c>
      <c r="B159" s="45" t="s">
        <v>585</v>
      </c>
      <c r="C159" s="43">
        <v>935</v>
      </c>
      <c r="D159" s="11" t="s">
        <v>307</v>
      </c>
      <c r="E159" s="11" t="s">
        <v>586</v>
      </c>
      <c r="F159" s="43"/>
      <c r="G159" s="40">
        <f>G160</f>
        <v>1</v>
      </c>
    </row>
    <row r="160" spans="1:7" ht="31.5" x14ac:dyDescent="0.25">
      <c r="A160" s="16">
        <v>152</v>
      </c>
      <c r="B160" s="5" t="s">
        <v>34</v>
      </c>
      <c r="C160" s="43">
        <v>935</v>
      </c>
      <c r="D160" s="11" t="s">
        <v>307</v>
      </c>
      <c r="E160" s="11" t="s">
        <v>587</v>
      </c>
      <c r="F160" s="43"/>
      <c r="G160" s="40">
        <f>G161</f>
        <v>1</v>
      </c>
    </row>
    <row r="161" spans="1:8" ht="157.5" x14ac:dyDescent="0.25">
      <c r="A161" s="16">
        <v>153</v>
      </c>
      <c r="B161" s="5" t="s">
        <v>62</v>
      </c>
      <c r="C161" s="43">
        <v>935</v>
      </c>
      <c r="D161" s="11" t="s">
        <v>307</v>
      </c>
      <c r="E161" s="11" t="s">
        <v>583</v>
      </c>
      <c r="F161" s="43"/>
      <c r="G161" s="40">
        <f>G162</f>
        <v>1</v>
      </c>
    </row>
    <row r="162" spans="1:8" ht="31.5" x14ac:dyDescent="0.25">
      <c r="A162" s="16">
        <v>154</v>
      </c>
      <c r="B162" s="5" t="s">
        <v>53</v>
      </c>
      <c r="C162" s="43">
        <v>935</v>
      </c>
      <c r="D162" s="11" t="s">
        <v>307</v>
      </c>
      <c r="E162" s="11" t="s">
        <v>583</v>
      </c>
      <c r="F162" s="43">
        <v>200</v>
      </c>
      <c r="G162" s="40">
        <v>1</v>
      </c>
    </row>
    <row r="163" spans="1:8" ht="47.25" x14ac:dyDescent="0.25">
      <c r="A163" s="16">
        <v>155</v>
      </c>
      <c r="B163" s="7" t="s">
        <v>92</v>
      </c>
      <c r="C163" s="8">
        <v>935</v>
      </c>
      <c r="D163" s="9" t="s">
        <v>306</v>
      </c>
      <c r="E163" s="9"/>
      <c r="F163" s="8"/>
      <c r="G163" s="51">
        <f>G164</f>
        <v>126.9</v>
      </c>
      <c r="H163" s="63"/>
    </row>
    <row r="164" spans="1:8" ht="63" x14ac:dyDescent="0.25">
      <c r="A164" s="16">
        <v>156</v>
      </c>
      <c r="B164" s="5" t="s">
        <v>647</v>
      </c>
      <c r="C164" s="65">
        <v>935</v>
      </c>
      <c r="D164" s="11" t="s">
        <v>644</v>
      </c>
      <c r="E164" s="11"/>
      <c r="F164" s="65"/>
      <c r="G164" s="40">
        <f>G165</f>
        <v>126.9</v>
      </c>
      <c r="H164" s="63"/>
    </row>
    <row r="165" spans="1:8" ht="15.75" x14ac:dyDescent="0.25">
      <c r="A165" s="16">
        <v>157</v>
      </c>
      <c r="B165" s="5" t="s">
        <v>71</v>
      </c>
      <c r="C165" s="65">
        <v>935</v>
      </c>
      <c r="D165" s="11" t="s">
        <v>644</v>
      </c>
      <c r="E165" s="11" t="s">
        <v>67</v>
      </c>
      <c r="F165" s="65"/>
      <c r="G165" s="40">
        <f>G166</f>
        <v>126.9</v>
      </c>
      <c r="H165" s="63"/>
    </row>
    <row r="166" spans="1:8" ht="31.5" x14ac:dyDescent="0.25">
      <c r="A166" s="16">
        <v>158</v>
      </c>
      <c r="B166" s="5" t="s">
        <v>134</v>
      </c>
      <c r="C166" s="10">
        <v>935</v>
      </c>
      <c r="D166" s="11" t="s">
        <v>644</v>
      </c>
      <c r="E166" s="11" t="s">
        <v>135</v>
      </c>
      <c r="F166" s="10"/>
      <c r="G166" s="40">
        <f>G167</f>
        <v>126.9</v>
      </c>
    </row>
    <row r="167" spans="1:8" ht="157.5" x14ac:dyDescent="0.25">
      <c r="A167" s="16">
        <v>159</v>
      </c>
      <c r="B167" s="5" t="s">
        <v>62</v>
      </c>
      <c r="C167" s="10">
        <v>935</v>
      </c>
      <c r="D167" s="11" t="s">
        <v>644</v>
      </c>
      <c r="E167" s="11" t="s">
        <v>137</v>
      </c>
      <c r="F167" s="10"/>
      <c r="G167" s="40">
        <f>G168</f>
        <v>126.9</v>
      </c>
    </row>
    <row r="168" spans="1:8" ht="15.75" x14ac:dyDescent="0.25">
      <c r="A168" s="16">
        <v>160</v>
      </c>
      <c r="B168" s="5" t="s">
        <v>70</v>
      </c>
      <c r="C168" s="10">
        <v>935</v>
      </c>
      <c r="D168" s="11" t="s">
        <v>644</v>
      </c>
      <c r="E168" s="11" t="s">
        <v>138</v>
      </c>
      <c r="F168" s="10">
        <v>500</v>
      </c>
      <c r="G168" s="40">
        <v>126.9</v>
      </c>
    </row>
    <row r="169" spans="1:8" ht="15.75" x14ac:dyDescent="0.25">
      <c r="A169" s="16">
        <v>161</v>
      </c>
      <c r="B169" s="29" t="s">
        <v>139</v>
      </c>
      <c r="C169" s="30">
        <v>935</v>
      </c>
      <c r="D169" s="31" t="s">
        <v>308</v>
      </c>
      <c r="E169" s="31"/>
      <c r="F169" s="30"/>
      <c r="G169" s="51">
        <f>G170+G213</f>
        <v>8857.6</v>
      </c>
    </row>
    <row r="170" spans="1:8" ht="31.5" x14ac:dyDescent="0.25">
      <c r="A170" s="16">
        <v>162</v>
      </c>
      <c r="B170" s="5" t="s">
        <v>140</v>
      </c>
      <c r="C170" s="10">
        <v>935</v>
      </c>
      <c r="D170" s="11" t="s">
        <v>309</v>
      </c>
      <c r="E170" s="11"/>
      <c r="F170" s="10"/>
      <c r="G170" s="40">
        <f>G171</f>
        <v>8856.6</v>
      </c>
    </row>
    <row r="171" spans="1:8" ht="78.75" x14ac:dyDescent="0.25">
      <c r="A171" s="16">
        <v>163</v>
      </c>
      <c r="B171" s="5" t="s">
        <v>588</v>
      </c>
      <c r="C171" s="65">
        <v>935</v>
      </c>
      <c r="D171" s="11" t="s">
        <v>309</v>
      </c>
      <c r="E171" s="11" t="s">
        <v>141</v>
      </c>
      <c r="F171" s="65"/>
      <c r="G171" s="40">
        <f>G172+G194+G181+G204</f>
        <v>8856.6</v>
      </c>
    </row>
    <row r="172" spans="1:8" ht="94.5" x14ac:dyDescent="0.25">
      <c r="A172" s="16">
        <v>164</v>
      </c>
      <c r="B172" s="5" t="s">
        <v>142</v>
      </c>
      <c r="C172" s="10">
        <v>935</v>
      </c>
      <c r="D172" s="11" t="s">
        <v>309</v>
      </c>
      <c r="E172" s="11" t="s">
        <v>143</v>
      </c>
      <c r="F172" s="10"/>
      <c r="G172" s="40">
        <f>G173</f>
        <v>7662.6</v>
      </c>
    </row>
    <row r="173" spans="1:8" ht="47.25" x14ac:dyDescent="0.25">
      <c r="A173" s="16">
        <v>165</v>
      </c>
      <c r="B173" s="5" t="s">
        <v>144</v>
      </c>
      <c r="C173" s="15">
        <v>935</v>
      </c>
      <c r="D173" s="11" t="s">
        <v>309</v>
      </c>
      <c r="E173" s="11" t="s">
        <v>145</v>
      </c>
      <c r="F173" s="15"/>
      <c r="G173" s="40">
        <f>G174+G177</f>
        <v>7662.6</v>
      </c>
    </row>
    <row r="174" spans="1:8" ht="31.5" x14ac:dyDescent="0.25">
      <c r="A174" s="16">
        <v>166</v>
      </c>
      <c r="B174" s="5" t="s">
        <v>34</v>
      </c>
      <c r="C174" s="10">
        <v>935</v>
      </c>
      <c r="D174" s="11" t="s">
        <v>309</v>
      </c>
      <c r="E174" s="11" t="s">
        <v>146</v>
      </c>
      <c r="F174" s="10"/>
      <c r="G174" s="40">
        <f>G175</f>
        <v>5844.1</v>
      </c>
    </row>
    <row r="175" spans="1:8" ht="157.5" x14ac:dyDescent="0.25">
      <c r="A175" s="16">
        <v>167</v>
      </c>
      <c r="B175" s="5" t="s">
        <v>62</v>
      </c>
      <c r="C175" s="10">
        <v>935</v>
      </c>
      <c r="D175" s="11" t="s">
        <v>309</v>
      </c>
      <c r="E175" s="11" t="s">
        <v>147</v>
      </c>
      <c r="F175" s="10"/>
      <c r="G175" s="40">
        <f>G176</f>
        <v>5844.1</v>
      </c>
    </row>
    <row r="176" spans="1:8" ht="31.5" x14ac:dyDescent="0.25">
      <c r="A176" s="16">
        <v>168</v>
      </c>
      <c r="B176" s="5" t="s">
        <v>53</v>
      </c>
      <c r="C176" s="10">
        <v>935</v>
      </c>
      <c r="D176" s="11" t="s">
        <v>309</v>
      </c>
      <c r="E176" s="11" t="s">
        <v>147</v>
      </c>
      <c r="F176" s="10">
        <v>200</v>
      </c>
      <c r="G176" s="40">
        <v>5844.1</v>
      </c>
    </row>
    <row r="177" spans="1:7" ht="20.25" customHeight="1" x14ac:dyDescent="0.25">
      <c r="A177" s="16">
        <v>169</v>
      </c>
      <c r="B177" s="5" t="s">
        <v>148</v>
      </c>
      <c r="C177" s="15">
        <v>935</v>
      </c>
      <c r="D177" s="11" t="s">
        <v>309</v>
      </c>
      <c r="E177" s="11" t="s">
        <v>149</v>
      </c>
      <c r="F177" s="15"/>
      <c r="G177" s="40">
        <f>G178</f>
        <v>1818.5</v>
      </c>
    </row>
    <row r="178" spans="1:7" ht="31.5" x14ac:dyDescent="0.25">
      <c r="A178" s="16">
        <v>170</v>
      </c>
      <c r="B178" s="5" t="s">
        <v>34</v>
      </c>
      <c r="C178" s="10">
        <v>935</v>
      </c>
      <c r="D178" s="11" t="s">
        <v>309</v>
      </c>
      <c r="E178" s="11" t="s">
        <v>150</v>
      </c>
      <c r="F178" s="10"/>
      <c r="G178" s="40">
        <f>G179</f>
        <v>1818.5</v>
      </c>
    </row>
    <row r="179" spans="1:7" ht="157.5" x14ac:dyDescent="0.25">
      <c r="A179" s="16">
        <v>171</v>
      </c>
      <c r="B179" s="5" t="s">
        <v>62</v>
      </c>
      <c r="C179" s="10">
        <v>935</v>
      </c>
      <c r="D179" s="11" t="s">
        <v>309</v>
      </c>
      <c r="E179" s="11" t="s">
        <v>151</v>
      </c>
      <c r="F179" s="10"/>
      <c r="G179" s="40">
        <f>G180</f>
        <v>1818.5</v>
      </c>
    </row>
    <row r="180" spans="1:7" ht="31.5" x14ac:dyDescent="0.25">
      <c r="A180" s="16">
        <v>172</v>
      </c>
      <c r="B180" s="5" t="s">
        <v>53</v>
      </c>
      <c r="C180" s="10">
        <v>935</v>
      </c>
      <c r="D180" s="11" t="s">
        <v>309</v>
      </c>
      <c r="E180" s="11" t="s">
        <v>151</v>
      </c>
      <c r="F180" s="10">
        <v>200</v>
      </c>
      <c r="G180" s="40">
        <v>1818.5</v>
      </c>
    </row>
    <row r="181" spans="1:7" ht="32.25" customHeight="1" x14ac:dyDescent="0.25">
      <c r="A181" s="16">
        <v>173</v>
      </c>
      <c r="B181" s="5" t="s">
        <v>458</v>
      </c>
      <c r="C181" s="19">
        <v>935</v>
      </c>
      <c r="D181" s="11" t="s">
        <v>309</v>
      </c>
      <c r="E181" s="11" t="s">
        <v>459</v>
      </c>
      <c r="F181" s="19"/>
      <c r="G181" s="40">
        <f>G182+G186+G190</f>
        <v>297.60000000000002</v>
      </c>
    </row>
    <row r="182" spans="1:7" ht="31.5" x14ac:dyDescent="0.25">
      <c r="A182" s="16">
        <v>174</v>
      </c>
      <c r="B182" s="5" t="s">
        <v>460</v>
      </c>
      <c r="C182" s="19">
        <v>935</v>
      </c>
      <c r="D182" s="11" t="s">
        <v>309</v>
      </c>
      <c r="E182" s="11" t="s">
        <v>461</v>
      </c>
      <c r="F182" s="19"/>
      <c r="G182" s="40">
        <f>G183</f>
        <v>0</v>
      </c>
    </row>
    <row r="183" spans="1:7" ht="31.5" x14ac:dyDescent="0.25">
      <c r="A183" s="16">
        <v>175</v>
      </c>
      <c r="B183" s="5" t="s">
        <v>34</v>
      </c>
      <c r="C183" s="19">
        <v>935</v>
      </c>
      <c r="D183" s="11" t="s">
        <v>309</v>
      </c>
      <c r="E183" s="11" t="s">
        <v>462</v>
      </c>
      <c r="F183" s="19"/>
      <c r="G183" s="40">
        <f>G184</f>
        <v>0</v>
      </c>
    </row>
    <row r="184" spans="1:7" ht="157.5" x14ac:dyDescent="0.25">
      <c r="A184" s="16">
        <v>176</v>
      </c>
      <c r="B184" s="5" t="s">
        <v>62</v>
      </c>
      <c r="C184" s="19">
        <v>935</v>
      </c>
      <c r="D184" s="11" t="s">
        <v>309</v>
      </c>
      <c r="E184" s="11" t="s">
        <v>463</v>
      </c>
      <c r="F184" s="19"/>
      <c r="G184" s="40">
        <f>G185</f>
        <v>0</v>
      </c>
    </row>
    <row r="185" spans="1:7" ht="31.5" x14ac:dyDescent="0.25">
      <c r="A185" s="16">
        <v>177</v>
      </c>
      <c r="B185" s="5" t="s">
        <v>53</v>
      </c>
      <c r="C185" s="19">
        <v>935</v>
      </c>
      <c r="D185" s="11" t="s">
        <v>309</v>
      </c>
      <c r="E185" s="11" t="s">
        <v>463</v>
      </c>
      <c r="F185" s="19">
        <v>200</v>
      </c>
      <c r="G185" s="40">
        <v>0</v>
      </c>
    </row>
    <row r="186" spans="1:7" ht="47.25" x14ac:dyDescent="0.25">
      <c r="A186" s="16">
        <v>178</v>
      </c>
      <c r="B186" s="18" t="s">
        <v>502</v>
      </c>
      <c r="C186" s="19">
        <v>935</v>
      </c>
      <c r="D186" s="11" t="s">
        <v>309</v>
      </c>
      <c r="E186" s="11" t="s">
        <v>464</v>
      </c>
      <c r="F186" s="19"/>
      <c r="G186" s="40">
        <f>G187</f>
        <v>282.60000000000002</v>
      </c>
    </row>
    <row r="187" spans="1:7" ht="31.5" x14ac:dyDescent="0.25">
      <c r="A187" s="16">
        <v>179</v>
      </c>
      <c r="B187" s="5" t="s">
        <v>34</v>
      </c>
      <c r="C187" s="19">
        <v>935</v>
      </c>
      <c r="D187" s="11" t="s">
        <v>309</v>
      </c>
      <c r="E187" s="11" t="s">
        <v>465</v>
      </c>
      <c r="F187" s="19"/>
      <c r="G187" s="40">
        <f>G188</f>
        <v>282.60000000000002</v>
      </c>
    </row>
    <row r="188" spans="1:7" ht="157.5" x14ac:dyDescent="0.25">
      <c r="A188" s="16">
        <v>180</v>
      </c>
      <c r="B188" s="5" t="s">
        <v>62</v>
      </c>
      <c r="C188" s="19">
        <v>935</v>
      </c>
      <c r="D188" s="11" t="s">
        <v>309</v>
      </c>
      <c r="E188" s="11" t="s">
        <v>466</v>
      </c>
      <c r="F188" s="19"/>
      <c r="G188" s="40">
        <f>G189</f>
        <v>282.60000000000002</v>
      </c>
    </row>
    <row r="189" spans="1:7" ht="31.5" x14ac:dyDescent="0.25">
      <c r="A189" s="16">
        <v>181</v>
      </c>
      <c r="B189" s="5" t="s">
        <v>53</v>
      </c>
      <c r="C189" s="19">
        <v>935</v>
      </c>
      <c r="D189" s="11" t="s">
        <v>309</v>
      </c>
      <c r="E189" s="11" t="s">
        <v>466</v>
      </c>
      <c r="F189" s="19">
        <v>200</v>
      </c>
      <c r="G189" s="40">
        <v>282.60000000000002</v>
      </c>
    </row>
    <row r="190" spans="1:7" ht="47.25" x14ac:dyDescent="0.25">
      <c r="A190" s="16">
        <v>182</v>
      </c>
      <c r="B190" s="18" t="s">
        <v>467</v>
      </c>
      <c r="C190" s="19">
        <v>935</v>
      </c>
      <c r="D190" s="11" t="s">
        <v>309</v>
      </c>
      <c r="E190" s="11" t="s">
        <v>468</v>
      </c>
      <c r="F190" s="19"/>
      <c r="G190" s="40">
        <f>G191</f>
        <v>15</v>
      </c>
    </row>
    <row r="191" spans="1:7" ht="31.5" x14ac:dyDescent="0.25">
      <c r="A191" s="16">
        <v>183</v>
      </c>
      <c r="B191" s="5" t="s">
        <v>34</v>
      </c>
      <c r="C191" s="19">
        <v>935</v>
      </c>
      <c r="D191" s="11" t="s">
        <v>309</v>
      </c>
      <c r="E191" s="11" t="s">
        <v>469</v>
      </c>
      <c r="F191" s="19"/>
      <c r="G191" s="40">
        <f>G192</f>
        <v>15</v>
      </c>
    </row>
    <row r="192" spans="1:7" ht="157.5" x14ac:dyDescent="0.25">
      <c r="A192" s="16">
        <v>184</v>
      </c>
      <c r="B192" s="5" t="s">
        <v>62</v>
      </c>
      <c r="C192" s="19">
        <v>935</v>
      </c>
      <c r="D192" s="11" t="s">
        <v>309</v>
      </c>
      <c r="E192" s="11" t="s">
        <v>470</v>
      </c>
      <c r="F192" s="19"/>
      <c r="G192" s="40">
        <f>G193</f>
        <v>15</v>
      </c>
    </row>
    <row r="193" spans="1:7" ht="31.5" x14ac:dyDescent="0.25">
      <c r="A193" s="16">
        <v>185</v>
      </c>
      <c r="B193" s="5" t="s">
        <v>53</v>
      </c>
      <c r="C193" s="19">
        <v>935</v>
      </c>
      <c r="D193" s="11" t="s">
        <v>309</v>
      </c>
      <c r="E193" s="11" t="s">
        <v>470</v>
      </c>
      <c r="F193" s="19">
        <v>200</v>
      </c>
      <c r="G193" s="40">
        <v>15</v>
      </c>
    </row>
    <row r="194" spans="1:7" ht="47.25" x14ac:dyDescent="0.25">
      <c r="A194" s="16">
        <v>186</v>
      </c>
      <c r="B194" s="5" t="s">
        <v>54</v>
      </c>
      <c r="C194" s="19">
        <v>935</v>
      </c>
      <c r="D194" s="11" t="s">
        <v>309</v>
      </c>
      <c r="E194" s="11" t="s">
        <v>152</v>
      </c>
      <c r="F194" s="19"/>
      <c r="G194" s="40">
        <f>G195</f>
        <v>766.4</v>
      </c>
    </row>
    <row r="195" spans="1:7" ht="31.5" x14ac:dyDescent="0.25">
      <c r="A195" s="16">
        <v>187</v>
      </c>
      <c r="B195" s="5" t="s">
        <v>153</v>
      </c>
      <c r="C195" s="10">
        <v>935</v>
      </c>
      <c r="D195" s="11" t="s">
        <v>309</v>
      </c>
      <c r="E195" s="11" t="s">
        <v>154</v>
      </c>
      <c r="F195" s="10"/>
      <c r="G195" s="40">
        <f>G196</f>
        <v>766.4</v>
      </c>
    </row>
    <row r="196" spans="1:7" ht="78.75" x14ac:dyDescent="0.25">
      <c r="A196" s="16">
        <v>188</v>
      </c>
      <c r="B196" s="5" t="s">
        <v>155</v>
      </c>
      <c r="C196" s="10">
        <v>935</v>
      </c>
      <c r="D196" s="11" t="s">
        <v>309</v>
      </c>
      <c r="E196" s="11" t="s">
        <v>476</v>
      </c>
      <c r="F196" s="10"/>
      <c r="G196" s="40">
        <f>G197+G201+G199</f>
        <v>766.4</v>
      </c>
    </row>
    <row r="197" spans="1:7" ht="47.25" x14ac:dyDescent="0.25">
      <c r="A197" s="16">
        <v>189</v>
      </c>
      <c r="B197" s="5" t="s">
        <v>156</v>
      </c>
      <c r="C197" s="10">
        <v>935</v>
      </c>
      <c r="D197" s="11" t="s">
        <v>309</v>
      </c>
      <c r="E197" s="11" t="s">
        <v>157</v>
      </c>
      <c r="F197" s="10"/>
      <c r="G197" s="40">
        <f>G198</f>
        <v>487.4</v>
      </c>
    </row>
    <row r="198" spans="1:7" ht="63" x14ac:dyDescent="0.25">
      <c r="A198" s="16">
        <v>190</v>
      </c>
      <c r="B198" s="5" t="s">
        <v>158</v>
      </c>
      <c r="C198" s="10">
        <v>935</v>
      </c>
      <c r="D198" s="11" t="s">
        <v>309</v>
      </c>
      <c r="E198" s="11" t="s">
        <v>157</v>
      </c>
      <c r="F198" s="10">
        <v>100</v>
      </c>
      <c r="G198" s="40">
        <v>487.4</v>
      </c>
    </row>
    <row r="199" spans="1:7" ht="66" customHeight="1" x14ac:dyDescent="0.25">
      <c r="A199" s="16">
        <v>191</v>
      </c>
      <c r="B199" s="5" t="s">
        <v>51</v>
      </c>
      <c r="C199" s="60">
        <v>935</v>
      </c>
      <c r="D199" s="11" t="s">
        <v>309</v>
      </c>
      <c r="E199" s="11" t="s">
        <v>668</v>
      </c>
      <c r="F199" s="60"/>
      <c r="G199" s="40">
        <f>G200</f>
        <v>16</v>
      </c>
    </row>
    <row r="200" spans="1:7" ht="31.5" x14ac:dyDescent="0.25">
      <c r="A200" s="16">
        <v>192</v>
      </c>
      <c r="B200" s="5" t="s">
        <v>53</v>
      </c>
      <c r="C200" s="60">
        <v>935</v>
      </c>
      <c r="D200" s="11" t="s">
        <v>309</v>
      </c>
      <c r="E200" s="11" t="s">
        <v>668</v>
      </c>
      <c r="F200" s="60">
        <v>200</v>
      </c>
      <c r="G200" s="40">
        <v>16</v>
      </c>
    </row>
    <row r="201" spans="1:7" ht="47.25" x14ac:dyDescent="0.25">
      <c r="A201" s="16">
        <v>193</v>
      </c>
      <c r="B201" s="5" t="s">
        <v>159</v>
      </c>
      <c r="C201" s="10">
        <v>935</v>
      </c>
      <c r="D201" s="11" t="s">
        <v>309</v>
      </c>
      <c r="E201" s="11" t="s">
        <v>160</v>
      </c>
      <c r="F201" s="10"/>
      <c r="G201" s="40">
        <f>G202+G203</f>
        <v>263</v>
      </c>
    </row>
    <row r="202" spans="1:7" ht="31.5" x14ac:dyDescent="0.25">
      <c r="A202" s="16">
        <v>194</v>
      </c>
      <c r="B202" s="5" t="s">
        <v>53</v>
      </c>
      <c r="C202" s="10">
        <v>935</v>
      </c>
      <c r="D202" s="11" t="s">
        <v>309</v>
      </c>
      <c r="E202" s="11" t="s">
        <v>160</v>
      </c>
      <c r="F202" s="10">
        <v>200</v>
      </c>
      <c r="G202" s="40">
        <v>260.5</v>
      </c>
    </row>
    <row r="203" spans="1:7" ht="15.75" x14ac:dyDescent="0.25">
      <c r="A203" s="16">
        <v>195</v>
      </c>
      <c r="B203" s="5" t="s">
        <v>57</v>
      </c>
      <c r="C203" s="10">
        <v>935</v>
      </c>
      <c r="D203" s="11" t="s">
        <v>309</v>
      </c>
      <c r="E203" s="11" t="s">
        <v>160</v>
      </c>
      <c r="F203" s="10">
        <v>800</v>
      </c>
      <c r="G203" s="40">
        <v>2.5</v>
      </c>
    </row>
    <row r="204" spans="1:7" ht="31.5" x14ac:dyDescent="0.25">
      <c r="A204" s="16">
        <v>196</v>
      </c>
      <c r="B204" s="5" t="s">
        <v>471</v>
      </c>
      <c r="C204" s="19">
        <v>935</v>
      </c>
      <c r="D204" s="11" t="s">
        <v>309</v>
      </c>
      <c r="E204" s="11" t="s">
        <v>472</v>
      </c>
      <c r="F204" s="19"/>
      <c r="G204" s="40">
        <f>G205+G209</f>
        <v>130</v>
      </c>
    </row>
    <row r="205" spans="1:7" ht="31.5" x14ac:dyDescent="0.25">
      <c r="A205" s="16">
        <v>197</v>
      </c>
      <c r="B205" s="5" t="s">
        <v>473</v>
      </c>
      <c r="C205" s="19">
        <v>935</v>
      </c>
      <c r="D205" s="11" t="s">
        <v>309</v>
      </c>
      <c r="E205" s="11" t="s">
        <v>474</v>
      </c>
      <c r="F205" s="19"/>
      <c r="G205" s="40">
        <f>G206</f>
        <v>0</v>
      </c>
    </row>
    <row r="206" spans="1:7" ht="31.5" x14ac:dyDescent="0.25">
      <c r="A206" s="16">
        <v>198</v>
      </c>
      <c r="B206" s="5" t="s">
        <v>34</v>
      </c>
      <c r="C206" s="19">
        <v>935</v>
      </c>
      <c r="D206" s="11" t="s">
        <v>309</v>
      </c>
      <c r="E206" s="11" t="s">
        <v>475</v>
      </c>
      <c r="F206" s="19"/>
      <c r="G206" s="40">
        <f>G207</f>
        <v>0</v>
      </c>
    </row>
    <row r="207" spans="1:7" ht="157.5" x14ac:dyDescent="0.25">
      <c r="A207" s="16">
        <v>199</v>
      </c>
      <c r="B207" s="5" t="s">
        <v>62</v>
      </c>
      <c r="C207" s="19">
        <v>935</v>
      </c>
      <c r="D207" s="11" t="s">
        <v>309</v>
      </c>
      <c r="E207" s="11" t="s">
        <v>477</v>
      </c>
      <c r="F207" s="19"/>
      <c r="G207" s="40">
        <f>G208</f>
        <v>0</v>
      </c>
    </row>
    <row r="208" spans="1:7" ht="31.5" x14ac:dyDescent="0.25">
      <c r="A208" s="16">
        <v>200</v>
      </c>
      <c r="B208" s="5" t="s">
        <v>53</v>
      </c>
      <c r="C208" s="19">
        <v>935</v>
      </c>
      <c r="D208" s="11" t="s">
        <v>309</v>
      </c>
      <c r="E208" s="11" t="s">
        <v>477</v>
      </c>
      <c r="F208" s="19">
        <v>200</v>
      </c>
      <c r="G208" s="40">
        <v>0</v>
      </c>
    </row>
    <row r="209" spans="1:12" ht="31.5" x14ac:dyDescent="0.25">
      <c r="A209" s="16">
        <v>201</v>
      </c>
      <c r="B209" s="5" t="s">
        <v>478</v>
      </c>
      <c r="C209" s="19">
        <v>935</v>
      </c>
      <c r="D209" s="11" t="s">
        <v>309</v>
      </c>
      <c r="E209" s="11" t="s">
        <v>590</v>
      </c>
      <c r="F209" s="19"/>
      <c r="G209" s="40">
        <f>G210</f>
        <v>130</v>
      </c>
    </row>
    <row r="210" spans="1:12" ht="31.5" x14ac:dyDescent="0.25">
      <c r="A210" s="16">
        <v>202</v>
      </c>
      <c r="B210" s="5" t="s">
        <v>34</v>
      </c>
      <c r="C210" s="19">
        <v>935</v>
      </c>
      <c r="D210" s="11" t="s">
        <v>309</v>
      </c>
      <c r="E210" s="11" t="s">
        <v>591</v>
      </c>
      <c r="F210" s="19"/>
      <c r="G210" s="40">
        <f>G211</f>
        <v>130</v>
      </c>
    </row>
    <row r="211" spans="1:12" ht="157.5" x14ac:dyDescent="0.25">
      <c r="A211" s="16">
        <v>203</v>
      </c>
      <c r="B211" s="5" t="s">
        <v>62</v>
      </c>
      <c r="C211" s="19">
        <v>935</v>
      </c>
      <c r="D211" s="11" t="s">
        <v>309</v>
      </c>
      <c r="E211" s="11" t="s">
        <v>592</v>
      </c>
      <c r="F211" s="19"/>
      <c r="G211" s="40">
        <f>G212</f>
        <v>130</v>
      </c>
    </row>
    <row r="212" spans="1:12" ht="31.5" x14ac:dyDescent="0.25">
      <c r="A212" s="16">
        <v>204</v>
      </c>
      <c r="B212" s="5" t="s">
        <v>53</v>
      </c>
      <c r="C212" s="19">
        <v>935</v>
      </c>
      <c r="D212" s="11" t="s">
        <v>309</v>
      </c>
      <c r="E212" s="11" t="s">
        <v>592</v>
      </c>
      <c r="F212" s="19">
        <v>200</v>
      </c>
      <c r="G212" s="40">
        <v>130</v>
      </c>
    </row>
    <row r="213" spans="1:12" ht="31.5" x14ac:dyDescent="0.25">
      <c r="A213" s="16">
        <v>205</v>
      </c>
      <c r="B213" s="7" t="s">
        <v>482</v>
      </c>
      <c r="C213" s="8">
        <v>935</v>
      </c>
      <c r="D213" s="9" t="s">
        <v>483</v>
      </c>
      <c r="E213" s="9"/>
      <c r="F213" s="8"/>
      <c r="G213" s="51">
        <f>G214</f>
        <v>1</v>
      </c>
    </row>
    <row r="214" spans="1:12" ht="78.75" x14ac:dyDescent="0.25">
      <c r="A214" s="16">
        <v>206</v>
      </c>
      <c r="B214" s="5" t="s">
        <v>589</v>
      </c>
      <c r="C214" s="65">
        <v>935</v>
      </c>
      <c r="D214" s="11" t="s">
        <v>483</v>
      </c>
      <c r="E214" s="11" t="s">
        <v>484</v>
      </c>
      <c r="F214" s="65"/>
      <c r="G214" s="40">
        <f>G215</f>
        <v>1</v>
      </c>
    </row>
    <row r="215" spans="1:12" ht="31.5" x14ac:dyDescent="0.25">
      <c r="A215" s="16">
        <v>207</v>
      </c>
      <c r="B215" s="5" t="s">
        <v>485</v>
      </c>
      <c r="C215" s="19">
        <v>935</v>
      </c>
      <c r="D215" s="11" t="s">
        <v>483</v>
      </c>
      <c r="E215" s="11" t="s">
        <v>486</v>
      </c>
      <c r="F215" s="19"/>
      <c r="G215" s="40">
        <f>G217</f>
        <v>1</v>
      </c>
    </row>
    <row r="216" spans="1:12" ht="47.25" x14ac:dyDescent="0.25">
      <c r="A216" s="16">
        <v>208</v>
      </c>
      <c r="B216" s="5" t="s">
        <v>487</v>
      </c>
      <c r="C216" s="19">
        <v>935</v>
      </c>
      <c r="D216" s="11" t="s">
        <v>483</v>
      </c>
      <c r="E216" s="11" t="s">
        <v>488</v>
      </c>
      <c r="F216" s="19"/>
      <c r="G216" s="40">
        <f>G218</f>
        <v>1</v>
      </c>
    </row>
    <row r="217" spans="1:12" ht="31.5" x14ac:dyDescent="0.25">
      <c r="A217" s="16">
        <v>209</v>
      </c>
      <c r="B217" s="5" t="s">
        <v>34</v>
      </c>
      <c r="C217" s="19">
        <v>935</v>
      </c>
      <c r="D217" s="11" t="s">
        <v>483</v>
      </c>
      <c r="E217" s="11" t="s">
        <v>489</v>
      </c>
      <c r="F217" s="19"/>
      <c r="G217" s="40">
        <f>G218</f>
        <v>1</v>
      </c>
    </row>
    <row r="218" spans="1:12" ht="157.5" x14ac:dyDescent="0.25">
      <c r="A218" s="16">
        <v>210</v>
      </c>
      <c r="B218" s="5" t="s">
        <v>62</v>
      </c>
      <c r="C218" s="19">
        <v>935</v>
      </c>
      <c r="D218" s="11" t="s">
        <v>483</v>
      </c>
      <c r="E218" s="11" t="s">
        <v>490</v>
      </c>
      <c r="F218" s="19"/>
      <c r="G218" s="40">
        <f>G219</f>
        <v>1</v>
      </c>
    </row>
    <row r="219" spans="1:12" ht="31.5" x14ac:dyDescent="0.25">
      <c r="A219" s="16">
        <v>211</v>
      </c>
      <c r="B219" s="5" t="s">
        <v>53</v>
      </c>
      <c r="C219" s="19">
        <v>935</v>
      </c>
      <c r="D219" s="11" t="s">
        <v>483</v>
      </c>
      <c r="E219" s="11" t="s">
        <v>490</v>
      </c>
      <c r="F219" s="19">
        <v>200</v>
      </c>
      <c r="G219" s="40">
        <v>1</v>
      </c>
    </row>
    <row r="220" spans="1:12" ht="31.5" x14ac:dyDescent="0.25">
      <c r="A220" s="16">
        <v>212</v>
      </c>
      <c r="B220" s="7" t="s">
        <v>161</v>
      </c>
      <c r="C220" s="8">
        <v>935</v>
      </c>
      <c r="D220" s="9" t="s">
        <v>310</v>
      </c>
      <c r="E220" s="9"/>
      <c r="F220" s="8"/>
      <c r="G220" s="51">
        <f>G228+G221</f>
        <v>15655</v>
      </c>
    </row>
    <row r="221" spans="1:12" ht="31.5" x14ac:dyDescent="0.25">
      <c r="A221" s="16">
        <v>213</v>
      </c>
      <c r="B221" s="67" t="s">
        <v>163</v>
      </c>
      <c r="C221" s="68">
        <v>935</v>
      </c>
      <c r="D221" s="69" t="s">
        <v>311</v>
      </c>
      <c r="E221" s="69"/>
      <c r="F221" s="68"/>
      <c r="G221" s="51">
        <f>G225</f>
        <v>60</v>
      </c>
      <c r="H221" s="63"/>
      <c r="L221" s="63"/>
    </row>
    <row r="222" spans="1:12" ht="63" x14ac:dyDescent="0.25">
      <c r="A222" s="16">
        <v>214</v>
      </c>
      <c r="B222" s="5" t="s">
        <v>593</v>
      </c>
      <c r="C222" s="65">
        <v>935</v>
      </c>
      <c r="D222" s="11" t="s">
        <v>310</v>
      </c>
      <c r="E222" s="11" t="s">
        <v>162</v>
      </c>
      <c r="F222" s="65"/>
      <c r="G222" s="40">
        <f>G229+G267</f>
        <v>14318.7</v>
      </c>
    </row>
    <row r="223" spans="1:12" ht="31.5" x14ac:dyDescent="0.25">
      <c r="A223" s="16">
        <v>215</v>
      </c>
      <c r="B223" s="5" t="s">
        <v>492</v>
      </c>
      <c r="C223" s="19">
        <v>935</v>
      </c>
      <c r="D223" s="11" t="s">
        <v>311</v>
      </c>
      <c r="E223" s="11" t="s">
        <v>493</v>
      </c>
      <c r="F223" s="19"/>
      <c r="G223" s="40">
        <f>G224</f>
        <v>60</v>
      </c>
    </row>
    <row r="224" spans="1:12" ht="31.5" x14ac:dyDescent="0.25">
      <c r="A224" s="16">
        <v>216</v>
      </c>
      <c r="B224" s="5" t="s">
        <v>594</v>
      </c>
      <c r="C224" s="15">
        <v>935</v>
      </c>
      <c r="D224" s="11" t="s">
        <v>311</v>
      </c>
      <c r="E224" s="11" t="s">
        <v>494</v>
      </c>
      <c r="F224" s="15"/>
      <c r="G224" s="40">
        <f>G226</f>
        <v>60</v>
      </c>
    </row>
    <row r="225" spans="1:9" ht="31.5" x14ac:dyDescent="0.25">
      <c r="A225" s="16">
        <v>217</v>
      </c>
      <c r="B225" s="5" t="s">
        <v>34</v>
      </c>
      <c r="C225" s="19">
        <v>935</v>
      </c>
      <c r="D225" s="11" t="s">
        <v>311</v>
      </c>
      <c r="E225" s="11" t="s">
        <v>495</v>
      </c>
      <c r="F225" s="19"/>
      <c r="G225" s="40">
        <f>G226</f>
        <v>60</v>
      </c>
    </row>
    <row r="226" spans="1:9" ht="157.5" x14ac:dyDescent="0.25">
      <c r="A226" s="16">
        <v>218</v>
      </c>
      <c r="B226" s="5" t="s">
        <v>62</v>
      </c>
      <c r="C226" s="10">
        <v>935</v>
      </c>
      <c r="D226" s="11" t="s">
        <v>311</v>
      </c>
      <c r="E226" s="11" t="s">
        <v>496</v>
      </c>
      <c r="F226" s="10"/>
      <c r="G226" s="40">
        <f>G227</f>
        <v>60</v>
      </c>
    </row>
    <row r="227" spans="1:9" ht="47.25" x14ac:dyDescent="0.25">
      <c r="A227" s="16">
        <v>219</v>
      </c>
      <c r="B227" s="5" t="s">
        <v>164</v>
      </c>
      <c r="C227" s="10">
        <v>935</v>
      </c>
      <c r="D227" s="11" t="s">
        <v>311</v>
      </c>
      <c r="E227" s="11" t="s">
        <v>496</v>
      </c>
      <c r="F227" s="10">
        <v>200</v>
      </c>
      <c r="G227" s="40">
        <v>60</v>
      </c>
    </row>
    <row r="228" spans="1:9" ht="15.75" x14ac:dyDescent="0.25">
      <c r="A228" s="16">
        <v>220</v>
      </c>
      <c r="B228" s="7" t="s">
        <v>165</v>
      </c>
      <c r="C228" s="8">
        <v>935</v>
      </c>
      <c r="D228" s="9" t="s">
        <v>312</v>
      </c>
      <c r="E228" s="9"/>
      <c r="F228" s="8"/>
      <c r="G228" s="51">
        <f>G229+G267+G278+G284</f>
        <v>15595</v>
      </c>
    </row>
    <row r="229" spans="1:9" ht="31.5" x14ac:dyDescent="0.25">
      <c r="A229" s="16">
        <v>221</v>
      </c>
      <c r="B229" s="5" t="s">
        <v>166</v>
      </c>
      <c r="C229" s="19">
        <v>935</v>
      </c>
      <c r="D229" s="11" t="s">
        <v>312</v>
      </c>
      <c r="E229" s="11" t="s">
        <v>167</v>
      </c>
      <c r="F229" s="19"/>
      <c r="G229" s="40">
        <f>G230+G235+G243+G247+G239+G251+G254+G258+G261+G264</f>
        <v>8144.3</v>
      </c>
    </row>
    <row r="230" spans="1:9" ht="31.5" x14ac:dyDescent="0.25">
      <c r="A230" s="16">
        <v>222</v>
      </c>
      <c r="B230" s="5" t="s">
        <v>168</v>
      </c>
      <c r="C230" s="10">
        <v>935</v>
      </c>
      <c r="D230" s="11" t="s">
        <v>312</v>
      </c>
      <c r="E230" s="11" t="s">
        <v>169</v>
      </c>
      <c r="F230" s="10"/>
      <c r="G230" s="40">
        <f>G231</f>
        <v>478</v>
      </c>
    </row>
    <row r="231" spans="1:9" ht="31.5" x14ac:dyDescent="0.25">
      <c r="A231" s="16">
        <v>223</v>
      </c>
      <c r="B231" s="5" t="s">
        <v>34</v>
      </c>
      <c r="C231" s="10">
        <v>935</v>
      </c>
      <c r="D231" s="11" t="s">
        <v>312</v>
      </c>
      <c r="E231" s="11" t="s">
        <v>170</v>
      </c>
      <c r="F231" s="10"/>
      <c r="G231" s="40">
        <f>G232+G233</f>
        <v>478</v>
      </c>
    </row>
    <row r="232" spans="1:9" ht="47.25" x14ac:dyDescent="0.25">
      <c r="A232" s="16">
        <v>224</v>
      </c>
      <c r="B232" s="70" t="s">
        <v>156</v>
      </c>
      <c r="C232" s="71">
        <v>935</v>
      </c>
      <c r="D232" s="66" t="s">
        <v>312</v>
      </c>
      <c r="E232" s="66" t="s">
        <v>171</v>
      </c>
      <c r="F232" s="71">
        <v>100</v>
      </c>
      <c r="G232" s="40">
        <v>308</v>
      </c>
      <c r="I232" s="64"/>
    </row>
    <row r="233" spans="1:9" ht="157.5" x14ac:dyDescent="0.25">
      <c r="A233" s="16">
        <v>225</v>
      </c>
      <c r="B233" s="5" t="s">
        <v>62</v>
      </c>
      <c r="C233" s="19">
        <v>935</v>
      </c>
      <c r="D233" s="11" t="s">
        <v>312</v>
      </c>
      <c r="E233" s="11" t="s">
        <v>171</v>
      </c>
      <c r="F233" s="19"/>
      <c r="G233" s="40">
        <f>G234</f>
        <v>170</v>
      </c>
    </row>
    <row r="234" spans="1:9" ht="31.5" x14ac:dyDescent="0.25">
      <c r="A234" s="16">
        <v>226</v>
      </c>
      <c r="B234" s="5" t="s">
        <v>53</v>
      </c>
      <c r="C234" s="10">
        <v>935</v>
      </c>
      <c r="D234" s="11" t="s">
        <v>312</v>
      </c>
      <c r="E234" s="11" t="s">
        <v>171</v>
      </c>
      <c r="F234" s="10">
        <v>200</v>
      </c>
      <c r="G234" s="40">
        <v>170</v>
      </c>
    </row>
    <row r="235" spans="1:9" ht="31.5" x14ac:dyDescent="0.25">
      <c r="A235" s="16">
        <v>227</v>
      </c>
      <c r="B235" s="5" t="s">
        <v>595</v>
      </c>
      <c r="C235" s="10">
        <v>935</v>
      </c>
      <c r="D235" s="11" t="s">
        <v>312</v>
      </c>
      <c r="E235" s="11" t="s">
        <v>172</v>
      </c>
      <c r="F235" s="10"/>
      <c r="G235" s="40">
        <f>G236</f>
        <v>0</v>
      </c>
    </row>
    <row r="236" spans="1:9" ht="31.5" x14ac:dyDescent="0.25">
      <c r="A236" s="16">
        <v>228</v>
      </c>
      <c r="B236" s="5" t="s">
        <v>34</v>
      </c>
      <c r="C236" s="10">
        <v>935</v>
      </c>
      <c r="D236" s="11" t="s">
        <v>312</v>
      </c>
      <c r="E236" s="11" t="s">
        <v>173</v>
      </c>
      <c r="F236" s="10"/>
      <c r="G236" s="40">
        <f>G237</f>
        <v>0</v>
      </c>
    </row>
    <row r="237" spans="1:9" ht="157.5" x14ac:dyDescent="0.25">
      <c r="A237" s="16">
        <v>229</v>
      </c>
      <c r="B237" s="5" t="s">
        <v>62</v>
      </c>
      <c r="C237" s="10">
        <v>935</v>
      </c>
      <c r="D237" s="11" t="s">
        <v>312</v>
      </c>
      <c r="E237" s="11" t="s">
        <v>174</v>
      </c>
      <c r="F237" s="10"/>
      <c r="G237" s="40">
        <f>G238</f>
        <v>0</v>
      </c>
    </row>
    <row r="238" spans="1:9" ht="31.5" x14ac:dyDescent="0.25">
      <c r="A238" s="16">
        <v>230</v>
      </c>
      <c r="B238" s="5" t="s">
        <v>53</v>
      </c>
      <c r="C238" s="10">
        <v>935</v>
      </c>
      <c r="D238" s="11" t="s">
        <v>312</v>
      </c>
      <c r="E238" s="11" t="s">
        <v>174</v>
      </c>
      <c r="F238" s="10">
        <v>200</v>
      </c>
      <c r="G238" s="40">
        <v>0</v>
      </c>
    </row>
    <row r="239" spans="1:9" ht="31.5" x14ac:dyDescent="0.25">
      <c r="A239" s="16">
        <v>231</v>
      </c>
      <c r="B239" s="5" t="s">
        <v>497</v>
      </c>
      <c r="C239" s="19">
        <v>935</v>
      </c>
      <c r="D239" s="11" t="s">
        <v>312</v>
      </c>
      <c r="E239" s="11" t="s">
        <v>498</v>
      </c>
      <c r="F239" s="19"/>
      <c r="G239" s="40">
        <f>G240</f>
        <v>27.8</v>
      </c>
    </row>
    <row r="240" spans="1:9" ht="31.5" x14ac:dyDescent="0.25">
      <c r="A240" s="16">
        <v>232</v>
      </c>
      <c r="B240" s="5" t="s">
        <v>34</v>
      </c>
      <c r="C240" s="19">
        <v>935</v>
      </c>
      <c r="D240" s="11" t="s">
        <v>312</v>
      </c>
      <c r="E240" s="11" t="s">
        <v>499</v>
      </c>
      <c r="F240" s="19"/>
      <c r="G240" s="40">
        <f>G241</f>
        <v>27.8</v>
      </c>
    </row>
    <row r="241" spans="1:7" ht="157.5" x14ac:dyDescent="0.25">
      <c r="A241" s="16">
        <v>233</v>
      </c>
      <c r="B241" s="5" t="s">
        <v>62</v>
      </c>
      <c r="C241" s="19">
        <v>935</v>
      </c>
      <c r="D241" s="11" t="s">
        <v>312</v>
      </c>
      <c r="E241" s="11" t="s">
        <v>500</v>
      </c>
      <c r="F241" s="19"/>
      <c r="G241" s="40">
        <f>G242</f>
        <v>27.8</v>
      </c>
    </row>
    <row r="242" spans="1:7" ht="31.5" x14ac:dyDescent="0.25">
      <c r="A242" s="16">
        <v>234</v>
      </c>
      <c r="B242" s="5" t="s">
        <v>53</v>
      </c>
      <c r="C242" s="19">
        <v>935</v>
      </c>
      <c r="D242" s="11" t="s">
        <v>312</v>
      </c>
      <c r="E242" s="11" t="s">
        <v>500</v>
      </c>
      <c r="F242" s="19">
        <v>200</v>
      </c>
      <c r="G242" s="40">
        <v>27.8</v>
      </c>
    </row>
    <row r="243" spans="1:7" ht="47.25" x14ac:dyDescent="0.25">
      <c r="A243" s="16">
        <v>235</v>
      </c>
      <c r="B243" s="5" t="s">
        <v>175</v>
      </c>
      <c r="C243" s="10">
        <v>935</v>
      </c>
      <c r="D243" s="11" t="s">
        <v>312</v>
      </c>
      <c r="E243" s="11" t="s">
        <v>176</v>
      </c>
      <c r="F243" s="10"/>
      <c r="G243" s="40">
        <f>G244</f>
        <v>70.3</v>
      </c>
    </row>
    <row r="244" spans="1:7" ht="31.5" x14ac:dyDescent="0.25">
      <c r="A244" s="16">
        <v>236</v>
      </c>
      <c r="B244" s="5" t="s">
        <v>34</v>
      </c>
      <c r="C244" s="10">
        <v>935</v>
      </c>
      <c r="D244" s="11" t="s">
        <v>312</v>
      </c>
      <c r="E244" s="11" t="s">
        <v>177</v>
      </c>
      <c r="F244" s="10"/>
      <c r="G244" s="40">
        <f>G245</f>
        <v>70.3</v>
      </c>
    </row>
    <row r="245" spans="1:7" ht="157.5" x14ac:dyDescent="0.25">
      <c r="A245" s="16">
        <v>237</v>
      </c>
      <c r="B245" s="5" t="s">
        <v>62</v>
      </c>
      <c r="C245" s="10">
        <v>935</v>
      </c>
      <c r="D245" s="11" t="s">
        <v>312</v>
      </c>
      <c r="E245" s="11" t="s">
        <v>178</v>
      </c>
      <c r="F245" s="10"/>
      <c r="G245" s="40">
        <f>G246</f>
        <v>70.3</v>
      </c>
    </row>
    <row r="246" spans="1:7" ht="31.5" x14ac:dyDescent="0.25">
      <c r="A246" s="16">
        <v>238</v>
      </c>
      <c r="B246" s="5" t="s">
        <v>53</v>
      </c>
      <c r="C246" s="10">
        <v>935</v>
      </c>
      <c r="D246" s="11" t="s">
        <v>312</v>
      </c>
      <c r="E246" s="11" t="s">
        <v>178</v>
      </c>
      <c r="F246" s="10">
        <v>200</v>
      </c>
      <c r="G246" s="40">
        <v>70.3</v>
      </c>
    </row>
    <row r="247" spans="1:7" ht="31.5" x14ac:dyDescent="0.25">
      <c r="A247" s="16">
        <v>239</v>
      </c>
      <c r="B247" s="5" t="s">
        <v>179</v>
      </c>
      <c r="C247" s="10">
        <v>935</v>
      </c>
      <c r="D247" s="11" t="s">
        <v>312</v>
      </c>
      <c r="E247" s="11" t="s">
        <v>180</v>
      </c>
      <c r="F247" s="10"/>
      <c r="G247" s="40">
        <f>G248</f>
        <v>92</v>
      </c>
    </row>
    <row r="248" spans="1:7" ht="31.5" x14ac:dyDescent="0.25">
      <c r="A248" s="16">
        <v>240</v>
      </c>
      <c r="B248" s="5" t="s">
        <v>34</v>
      </c>
      <c r="C248" s="10">
        <v>935</v>
      </c>
      <c r="D248" s="11" t="s">
        <v>312</v>
      </c>
      <c r="E248" s="11" t="s">
        <v>181</v>
      </c>
      <c r="F248" s="10"/>
      <c r="G248" s="40">
        <f>G249</f>
        <v>92</v>
      </c>
    </row>
    <row r="249" spans="1:7" ht="165.75" customHeight="1" x14ac:dyDescent="0.25">
      <c r="A249" s="16">
        <v>241</v>
      </c>
      <c r="B249" s="5" t="s">
        <v>62</v>
      </c>
      <c r="C249" s="10">
        <v>935</v>
      </c>
      <c r="D249" s="11" t="s">
        <v>312</v>
      </c>
      <c r="E249" s="11" t="s">
        <v>182</v>
      </c>
      <c r="F249" s="10"/>
      <c r="G249" s="40">
        <f>G250</f>
        <v>92</v>
      </c>
    </row>
    <row r="250" spans="1:7" ht="31.5" x14ac:dyDescent="0.25">
      <c r="A250" s="16">
        <v>242</v>
      </c>
      <c r="B250" s="5" t="s">
        <v>53</v>
      </c>
      <c r="C250" s="10">
        <v>935</v>
      </c>
      <c r="D250" s="11" t="s">
        <v>312</v>
      </c>
      <c r="E250" s="11" t="s">
        <v>182</v>
      </c>
      <c r="F250" s="10">
        <v>200</v>
      </c>
      <c r="G250" s="40">
        <v>92</v>
      </c>
    </row>
    <row r="251" spans="1:7" ht="47.25" customHeight="1" x14ac:dyDescent="0.25">
      <c r="A251" s="16">
        <v>243</v>
      </c>
      <c r="B251" s="5" t="s">
        <v>597</v>
      </c>
      <c r="C251" s="43">
        <v>935</v>
      </c>
      <c r="D251" s="11" t="s">
        <v>312</v>
      </c>
      <c r="E251" s="11" t="s">
        <v>598</v>
      </c>
      <c r="F251" s="43"/>
      <c r="G251" s="40">
        <f>G252</f>
        <v>2909.4</v>
      </c>
    </row>
    <row r="252" spans="1:7" ht="94.5" customHeight="1" x14ac:dyDescent="0.25">
      <c r="A252" s="16">
        <v>244</v>
      </c>
      <c r="B252" s="5" t="s">
        <v>646</v>
      </c>
      <c r="C252" s="43">
        <v>935</v>
      </c>
      <c r="D252" s="11" t="s">
        <v>312</v>
      </c>
      <c r="E252" s="11" t="s">
        <v>599</v>
      </c>
      <c r="F252" s="43"/>
      <c r="G252" s="40">
        <f>G253</f>
        <v>2909.4</v>
      </c>
    </row>
    <row r="253" spans="1:7" ht="31.5" x14ac:dyDescent="0.25">
      <c r="A253" s="16">
        <v>245</v>
      </c>
      <c r="B253" s="5" t="s">
        <v>53</v>
      </c>
      <c r="C253" s="43">
        <v>935</v>
      </c>
      <c r="D253" s="11" t="s">
        <v>312</v>
      </c>
      <c r="E253" s="11" t="s">
        <v>599</v>
      </c>
      <c r="F253" s="43">
        <v>200</v>
      </c>
      <c r="G253" s="40">
        <v>2909.4</v>
      </c>
    </row>
    <row r="254" spans="1:7" ht="31.5" x14ac:dyDescent="0.25">
      <c r="A254" s="16">
        <v>246</v>
      </c>
      <c r="B254" s="5" t="s">
        <v>602</v>
      </c>
      <c r="C254" s="46">
        <v>935</v>
      </c>
      <c r="D254" s="11" t="s">
        <v>312</v>
      </c>
      <c r="E254" s="11" t="s">
        <v>603</v>
      </c>
      <c r="F254" s="46"/>
      <c r="G254" s="40">
        <f>G255</f>
        <v>195.9</v>
      </c>
    </row>
    <row r="255" spans="1:7" ht="31.5" x14ac:dyDescent="0.25">
      <c r="A255" s="16">
        <v>247</v>
      </c>
      <c r="B255" s="5" t="s">
        <v>34</v>
      </c>
      <c r="C255" s="46">
        <v>935</v>
      </c>
      <c r="D255" s="11" t="s">
        <v>312</v>
      </c>
      <c r="E255" s="11" t="s">
        <v>604</v>
      </c>
      <c r="F255" s="46"/>
      <c r="G255" s="40">
        <f>G256</f>
        <v>195.9</v>
      </c>
    </row>
    <row r="256" spans="1:7" ht="156.75" customHeight="1" x14ac:dyDescent="0.25">
      <c r="A256" s="16">
        <v>248</v>
      </c>
      <c r="B256" s="5" t="s">
        <v>62</v>
      </c>
      <c r="C256" s="46">
        <v>935</v>
      </c>
      <c r="D256" s="11" t="s">
        <v>312</v>
      </c>
      <c r="E256" s="11" t="s">
        <v>605</v>
      </c>
      <c r="F256" s="46"/>
      <c r="G256" s="40">
        <f>G257</f>
        <v>195.9</v>
      </c>
    </row>
    <row r="257" spans="1:7" ht="31.5" x14ac:dyDescent="0.25">
      <c r="A257" s="16">
        <v>249</v>
      </c>
      <c r="B257" s="5" t="s">
        <v>53</v>
      </c>
      <c r="C257" s="46">
        <v>935</v>
      </c>
      <c r="D257" s="11" t="s">
        <v>312</v>
      </c>
      <c r="E257" s="11" t="s">
        <v>605</v>
      </c>
      <c r="F257" s="46">
        <v>200</v>
      </c>
      <c r="G257" s="40">
        <v>195.9</v>
      </c>
    </row>
    <row r="258" spans="1:7" ht="127.5" customHeight="1" x14ac:dyDescent="0.25">
      <c r="A258" s="16">
        <v>250</v>
      </c>
      <c r="B258" s="5" t="s">
        <v>654</v>
      </c>
      <c r="C258" s="59">
        <v>935</v>
      </c>
      <c r="D258" s="11" t="s">
        <v>312</v>
      </c>
      <c r="E258" s="11" t="s">
        <v>652</v>
      </c>
      <c r="F258" s="59"/>
      <c r="G258" s="40">
        <f>G259</f>
        <v>621.6</v>
      </c>
    </row>
    <row r="259" spans="1:7" ht="94.5" customHeight="1" x14ac:dyDescent="0.25">
      <c r="A259" s="16">
        <v>251</v>
      </c>
      <c r="B259" s="5" t="s">
        <v>655</v>
      </c>
      <c r="C259" s="59">
        <v>935</v>
      </c>
      <c r="D259" s="11" t="s">
        <v>312</v>
      </c>
      <c r="E259" s="11" t="s">
        <v>653</v>
      </c>
      <c r="F259" s="59"/>
      <c r="G259" s="40">
        <f>G260</f>
        <v>621.6</v>
      </c>
    </row>
    <row r="260" spans="1:7" ht="31.5" x14ac:dyDescent="0.25">
      <c r="A260" s="16">
        <v>252</v>
      </c>
      <c r="B260" s="5" t="s">
        <v>53</v>
      </c>
      <c r="C260" s="59">
        <v>935</v>
      </c>
      <c r="D260" s="11" t="s">
        <v>312</v>
      </c>
      <c r="E260" s="11" t="s">
        <v>653</v>
      </c>
      <c r="F260" s="59">
        <v>200</v>
      </c>
      <c r="G260" s="40">
        <v>621.6</v>
      </c>
    </row>
    <row r="261" spans="1:7" ht="127.5" customHeight="1" x14ac:dyDescent="0.25">
      <c r="A261" s="16">
        <v>253</v>
      </c>
      <c r="B261" s="5" t="s">
        <v>656</v>
      </c>
      <c r="C261" s="59">
        <v>935</v>
      </c>
      <c r="D261" s="11" t="s">
        <v>312</v>
      </c>
      <c r="E261" s="11" t="s">
        <v>657</v>
      </c>
      <c r="F261" s="59"/>
      <c r="G261" s="40">
        <f>G262</f>
        <v>2023.1</v>
      </c>
    </row>
    <row r="262" spans="1:7" ht="94.5" customHeight="1" x14ac:dyDescent="0.25">
      <c r="A262" s="16">
        <v>254</v>
      </c>
      <c r="B262" s="5" t="s">
        <v>655</v>
      </c>
      <c r="C262" s="59">
        <v>935</v>
      </c>
      <c r="D262" s="11" t="s">
        <v>312</v>
      </c>
      <c r="E262" s="11" t="s">
        <v>658</v>
      </c>
      <c r="F262" s="59"/>
      <c r="G262" s="40">
        <f>G263</f>
        <v>2023.1</v>
      </c>
    </row>
    <row r="263" spans="1:7" ht="31.5" x14ac:dyDescent="0.25">
      <c r="A263" s="16">
        <v>255</v>
      </c>
      <c r="B263" s="5" t="s">
        <v>53</v>
      </c>
      <c r="C263" s="59">
        <v>935</v>
      </c>
      <c r="D263" s="11" t="s">
        <v>312</v>
      </c>
      <c r="E263" s="11" t="s">
        <v>658</v>
      </c>
      <c r="F263" s="59">
        <v>200</v>
      </c>
      <c r="G263" s="40">
        <v>2023.1</v>
      </c>
    </row>
    <row r="264" spans="1:7" ht="31.5" x14ac:dyDescent="0.25">
      <c r="A264" s="16">
        <v>256</v>
      </c>
      <c r="B264" s="5" t="s">
        <v>661</v>
      </c>
      <c r="C264" s="59">
        <v>935</v>
      </c>
      <c r="D264" s="11" t="s">
        <v>312</v>
      </c>
      <c r="E264" s="11" t="s">
        <v>660</v>
      </c>
      <c r="F264" s="59"/>
      <c r="G264" s="40">
        <f>G265</f>
        <v>1726.2</v>
      </c>
    </row>
    <row r="265" spans="1:7" ht="81" customHeight="1" x14ac:dyDescent="0.25">
      <c r="A265" s="16">
        <v>257</v>
      </c>
      <c r="B265" s="5" t="s">
        <v>645</v>
      </c>
      <c r="C265" s="24">
        <v>935</v>
      </c>
      <c r="D265" s="11" t="s">
        <v>312</v>
      </c>
      <c r="E265" s="11" t="s">
        <v>659</v>
      </c>
      <c r="F265" s="24"/>
      <c r="G265" s="40">
        <f>G266</f>
        <v>1726.2</v>
      </c>
    </row>
    <row r="266" spans="1:7" ht="47.25" x14ac:dyDescent="0.25">
      <c r="A266" s="16">
        <v>258</v>
      </c>
      <c r="B266" s="5" t="s">
        <v>164</v>
      </c>
      <c r="C266" s="10">
        <v>935</v>
      </c>
      <c r="D266" s="11" t="s">
        <v>312</v>
      </c>
      <c r="E266" s="11" t="s">
        <v>659</v>
      </c>
      <c r="F266" s="10">
        <v>200</v>
      </c>
      <c r="G266" s="40">
        <v>1726.2</v>
      </c>
    </row>
    <row r="267" spans="1:7" ht="47.25" x14ac:dyDescent="0.25">
      <c r="A267" s="16">
        <v>259</v>
      </c>
      <c r="B267" s="5" t="s">
        <v>54</v>
      </c>
      <c r="C267" s="19">
        <v>935</v>
      </c>
      <c r="D267" s="11" t="s">
        <v>312</v>
      </c>
      <c r="E267" s="11" t="s">
        <v>183</v>
      </c>
      <c r="F267" s="19"/>
      <c r="G267" s="40">
        <f>G268</f>
        <v>6174.4</v>
      </c>
    </row>
    <row r="268" spans="1:7" ht="31.5" x14ac:dyDescent="0.25">
      <c r="A268" s="16">
        <v>260</v>
      </c>
      <c r="B268" s="5" t="s">
        <v>153</v>
      </c>
      <c r="C268" s="10">
        <v>935</v>
      </c>
      <c r="D268" s="11" t="s">
        <v>312</v>
      </c>
      <c r="E268" s="11" t="s">
        <v>184</v>
      </c>
      <c r="F268" s="10"/>
      <c r="G268" s="40">
        <f>G269</f>
        <v>6174.4</v>
      </c>
    </row>
    <row r="269" spans="1:7" ht="66" customHeight="1" x14ac:dyDescent="0.25">
      <c r="A269" s="16">
        <v>261</v>
      </c>
      <c r="B269" s="5" t="s">
        <v>185</v>
      </c>
      <c r="C269" s="10">
        <v>935</v>
      </c>
      <c r="D269" s="11" t="s">
        <v>312</v>
      </c>
      <c r="E269" s="11" t="s">
        <v>186</v>
      </c>
      <c r="F269" s="10"/>
      <c r="G269" s="40">
        <f>G270+G275+G273</f>
        <v>6174.4</v>
      </c>
    </row>
    <row r="270" spans="1:7" ht="66.75" customHeight="1" x14ac:dyDescent="0.25">
      <c r="A270" s="16">
        <v>262</v>
      </c>
      <c r="B270" s="5" t="s">
        <v>158</v>
      </c>
      <c r="C270" s="10">
        <v>935</v>
      </c>
      <c r="D270" s="11" t="s">
        <v>312</v>
      </c>
      <c r="E270" s="11" t="s">
        <v>187</v>
      </c>
      <c r="F270" s="10"/>
      <c r="G270" s="40">
        <f>G271+G272</f>
        <v>4959.5999999999995</v>
      </c>
    </row>
    <row r="271" spans="1:7" ht="47.25" x14ac:dyDescent="0.25">
      <c r="A271" s="16">
        <v>263</v>
      </c>
      <c r="B271" s="5" t="s">
        <v>156</v>
      </c>
      <c r="C271" s="10">
        <v>935</v>
      </c>
      <c r="D271" s="11" t="s">
        <v>312</v>
      </c>
      <c r="E271" s="11" t="s">
        <v>187</v>
      </c>
      <c r="F271" s="10">
        <v>100</v>
      </c>
      <c r="G271" s="40">
        <v>4881.7</v>
      </c>
    </row>
    <row r="272" spans="1:7" ht="78.75" x14ac:dyDescent="0.25">
      <c r="A272" s="16">
        <v>264</v>
      </c>
      <c r="B272" s="5" t="s">
        <v>501</v>
      </c>
      <c r="C272" s="19">
        <v>935</v>
      </c>
      <c r="D272" s="11" t="s">
        <v>312</v>
      </c>
      <c r="E272" s="11" t="s">
        <v>187</v>
      </c>
      <c r="F272" s="19">
        <v>300</v>
      </c>
      <c r="G272" s="40">
        <v>77.900000000000006</v>
      </c>
    </row>
    <row r="273" spans="1:8" ht="66" customHeight="1" x14ac:dyDescent="0.25">
      <c r="A273" s="16">
        <v>265</v>
      </c>
      <c r="B273" s="5" t="s">
        <v>51</v>
      </c>
      <c r="C273" s="19">
        <v>935</v>
      </c>
      <c r="D273" s="11" t="s">
        <v>312</v>
      </c>
      <c r="E273" s="11" t="s">
        <v>189</v>
      </c>
      <c r="F273" s="19"/>
      <c r="G273" s="40">
        <f>G274</f>
        <v>8</v>
      </c>
    </row>
    <row r="274" spans="1:8" ht="31.5" x14ac:dyDescent="0.25">
      <c r="A274" s="16">
        <v>266</v>
      </c>
      <c r="B274" s="5" t="s">
        <v>53</v>
      </c>
      <c r="C274" s="19">
        <v>935</v>
      </c>
      <c r="D274" s="11" t="s">
        <v>312</v>
      </c>
      <c r="E274" s="11" t="s">
        <v>189</v>
      </c>
      <c r="F274" s="19">
        <v>200</v>
      </c>
      <c r="G274" s="40">
        <v>8</v>
      </c>
    </row>
    <row r="275" spans="1:8" ht="47.25" x14ac:dyDescent="0.25">
      <c r="A275" s="16">
        <v>267</v>
      </c>
      <c r="B275" s="5" t="s">
        <v>159</v>
      </c>
      <c r="C275" s="10">
        <v>935</v>
      </c>
      <c r="D275" s="11" t="s">
        <v>312</v>
      </c>
      <c r="E275" s="11" t="s">
        <v>188</v>
      </c>
      <c r="F275" s="10"/>
      <c r="G275" s="40">
        <f>G276+G277</f>
        <v>1206.8000000000002</v>
      </c>
    </row>
    <row r="276" spans="1:8" ht="31.5" x14ac:dyDescent="0.25">
      <c r="A276" s="16">
        <v>268</v>
      </c>
      <c r="B276" s="5" t="s">
        <v>53</v>
      </c>
      <c r="C276" s="10">
        <v>935</v>
      </c>
      <c r="D276" s="11" t="s">
        <v>312</v>
      </c>
      <c r="E276" s="11" t="s">
        <v>188</v>
      </c>
      <c r="F276" s="10">
        <v>200</v>
      </c>
      <c r="G276" s="40">
        <v>1162.4000000000001</v>
      </c>
    </row>
    <row r="277" spans="1:8" ht="15.75" x14ac:dyDescent="0.25">
      <c r="A277" s="16">
        <v>269</v>
      </c>
      <c r="B277" s="18" t="s">
        <v>57</v>
      </c>
      <c r="C277" s="26">
        <v>935</v>
      </c>
      <c r="D277" s="27" t="s">
        <v>312</v>
      </c>
      <c r="E277" s="27" t="s">
        <v>188</v>
      </c>
      <c r="F277" s="26">
        <v>800</v>
      </c>
      <c r="G277" s="40">
        <v>44.4</v>
      </c>
    </row>
    <row r="278" spans="1:8" ht="47.25" x14ac:dyDescent="0.25">
      <c r="A278" s="16">
        <v>270</v>
      </c>
      <c r="B278" s="7" t="s">
        <v>582</v>
      </c>
      <c r="C278" s="8">
        <v>935</v>
      </c>
      <c r="D278" s="9" t="s">
        <v>312</v>
      </c>
      <c r="E278" s="9" t="s">
        <v>64</v>
      </c>
      <c r="F278" s="8"/>
      <c r="G278" s="51">
        <f>G279</f>
        <v>68</v>
      </c>
    </row>
    <row r="279" spans="1:8" ht="78.75" x14ac:dyDescent="0.25">
      <c r="A279" s="16">
        <v>271</v>
      </c>
      <c r="B279" s="70" t="s">
        <v>421</v>
      </c>
      <c r="C279" s="24">
        <v>935</v>
      </c>
      <c r="D279" s="11" t="s">
        <v>312</v>
      </c>
      <c r="E279" s="66" t="s">
        <v>422</v>
      </c>
      <c r="F279" s="24"/>
      <c r="G279" s="40">
        <f>G280</f>
        <v>68</v>
      </c>
      <c r="H279" s="64"/>
    </row>
    <row r="280" spans="1:8" ht="50.25" customHeight="1" x14ac:dyDescent="0.25">
      <c r="A280" s="16">
        <v>272</v>
      </c>
      <c r="B280" s="5" t="s">
        <v>504</v>
      </c>
      <c r="C280" s="24">
        <v>935</v>
      </c>
      <c r="D280" s="11" t="s">
        <v>312</v>
      </c>
      <c r="E280" s="11" t="s">
        <v>503</v>
      </c>
      <c r="F280" s="24"/>
      <c r="G280" s="40">
        <f>G281</f>
        <v>68</v>
      </c>
    </row>
    <row r="281" spans="1:8" ht="31.5" x14ac:dyDescent="0.25">
      <c r="A281" s="16">
        <v>273</v>
      </c>
      <c r="B281" s="5" t="s">
        <v>34</v>
      </c>
      <c r="C281" s="24">
        <v>935</v>
      </c>
      <c r="D281" s="11" t="s">
        <v>312</v>
      </c>
      <c r="E281" s="11" t="s">
        <v>505</v>
      </c>
      <c r="F281" s="24"/>
      <c r="G281" s="40">
        <f>G282</f>
        <v>68</v>
      </c>
    </row>
    <row r="282" spans="1:8" ht="157.5" x14ac:dyDescent="0.25">
      <c r="A282" s="16">
        <v>274</v>
      </c>
      <c r="B282" s="5" t="s">
        <v>62</v>
      </c>
      <c r="C282" s="24">
        <v>935</v>
      </c>
      <c r="D282" s="11" t="s">
        <v>312</v>
      </c>
      <c r="E282" s="11" t="s">
        <v>506</v>
      </c>
      <c r="F282" s="24"/>
      <c r="G282" s="40">
        <f>G283</f>
        <v>68</v>
      </c>
    </row>
    <row r="283" spans="1:8" ht="31.5" x14ac:dyDescent="0.25">
      <c r="A283" s="16">
        <v>275</v>
      </c>
      <c r="B283" s="5" t="s">
        <v>53</v>
      </c>
      <c r="C283" s="24">
        <v>935</v>
      </c>
      <c r="D283" s="11" t="s">
        <v>312</v>
      </c>
      <c r="E283" s="11" t="s">
        <v>506</v>
      </c>
      <c r="F283" s="24">
        <v>200</v>
      </c>
      <c r="G283" s="40">
        <v>68</v>
      </c>
    </row>
    <row r="284" spans="1:8" ht="63" x14ac:dyDescent="0.25">
      <c r="A284" s="16">
        <v>276</v>
      </c>
      <c r="B284" s="7" t="s">
        <v>628</v>
      </c>
      <c r="C284" s="8">
        <v>935</v>
      </c>
      <c r="D284" s="9" t="s">
        <v>312</v>
      </c>
      <c r="E284" s="9" t="s">
        <v>648</v>
      </c>
      <c r="F284" s="8"/>
      <c r="G284" s="51">
        <f>G285</f>
        <v>1208.3</v>
      </c>
    </row>
    <row r="285" spans="1:8" ht="63" x14ac:dyDescent="0.25">
      <c r="A285" s="16">
        <v>277</v>
      </c>
      <c r="B285" s="5" t="s">
        <v>673</v>
      </c>
      <c r="C285" s="65">
        <v>935</v>
      </c>
      <c r="D285" s="11" t="s">
        <v>312</v>
      </c>
      <c r="E285" s="11" t="s">
        <v>649</v>
      </c>
      <c r="F285" s="65"/>
      <c r="G285" s="40">
        <f>G286</f>
        <v>1208.3</v>
      </c>
      <c r="H285" s="63"/>
    </row>
    <row r="286" spans="1:8" ht="63" customHeight="1" x14ac:dyDescent="0.25">
      <c r="A286" s="16">
        <v>278</v>
      </c>
      <c r="B286" s="49" t="s">
        <v>651</v>
      </c>
      <c r="C286" s="46">
        <v>935</v>
      </c>
      <c r="D286" s="11" t="s">
        <v>312</v>
      </c>
      <c r="E286" s="11" t="s">
        <v>650</v>
      </c>
      <c r="F286" s="46"/>
      <c r="G286" s="40">
        <f>G287</f>
        <v>1208.3</v>
      </c>
    </row>
    <row r="287" spans="1:8" ht="47.25" x14ac:dyDescent="0.25">
      <c r="A287" s="16">
        <v>279</v>
      </c>
      <c r="B287" s="5" t="s">
        <v>164</v>
      </c>
      <c r="C287" s="33">
        <v>935</v>
      </c>
      <c r="D287" s="11" t="s">
        <v>312</v>
      </c>
      <c r="E287" s="11" t="s">
        <v>650</v>
      </c>
      <c r="F287" s="33">
        <v>200</v>
      </c>
      <c r="G287" s="40">
        <v>1208.3</v>
      </c>
    </row>
    <row r="288" spans="1:8" ht="15.75" hidden="1" x14ac:dyDescent="0.25">
      <c r="A288" s="16">
        <v>280</v>
      </c>
      <c r="B288" s="7" t="s">
        <v>71</v>
      </c>
      <c r="C288" s="8">
        <v>935</v>
      </c>
      <c r="D288" s="9" t="s">
        <v>312</v>
      </c>
      <c r="E288" s="9" t="s">
        <v>596</v>
      </c>
      <c r="F288" s="8"/>
      <c r="G288" s="51">
        <f>G265</f>
        <v>1726.2</v>
      </c>
    </row>
    <row r="289" spans="1:8" ht="15.75" x14ac:dyDescent="0.25">
      <c r="A289" s="16">
        <v>281</v>
      </c>
      <c r="B289" s="72" t="s">
        <v>674</v>
      </c>
      <c r="C289" s="52">
        <v>935</v>
      </c>
      <c r="D289" s="73" t="s">
        <v>313</v>
      </c>
      <c r="E289" s="73"/>
      <c r="F289" s="52"/>
      <c r="G289" s="51">
        <f>G290</f>
        <v>110.3</v>
      </c>
      <c r="H289" s="63"/>
    </row>
    <row r="290" spans="1:8" ht="15.75" x14ac:dyDescent="0.25">
      <c r="A290" s="16">
        <v>282</v>
      </c>
      <c r="B290" s="72" t="s">
        <v>315</v>
      </c>
      <c r="C290" s="52">
        <v>935</v>
      </c>
      <c r="D290" s="73" t="s">
        <v>314</v>
      </c>
      <c r="E290" s="73"/>
      <c r="F290" s="52"/>
      <c r="G290" s="51">
        <f>G291</f>
        <v>110.3</v>
      </c>
      <c r="H290" s="63"/>
    </row>
    <row r="291" spans="1:8" ht="94.5" x14ac:dyDescent="0.25">
      <c r="A291" s="16">
        <v>283</v>
      </c>
      <c r="B291" s="5" t="s">
        <v>600</v>
      </c>
      <c r="C291" s="65">
        <v>935</v>
      </c>
      <c r="D291" s="11" t="s">
        <v>314</v>
      </c>
      <c r="E291" s="11" t="s">
        <v>316</v>
      </c>
      <c r="F291" s="65"/>
      <c r="G291" s="40">
        <f>G292</f>
        <v>110.3</v>
      </c>
    </row>
    <row r="292" spans="1:8" ht="31.5" x14ac:dyDescent="0.25">
      <c r="A292" s="16">
        <v>284</v>
      </c>
      <c r="B292" s="5" t="s">
        <v>190</v>
      </c>
      <c r="C292" s="10">
        <v>935</v>
      </c>
      <c r="D292" s="11" t="s">
        <v>314</v>
      </c>
      <c r="E292" s="11" t="s">
        <v>191</v>
      </c>
      <c r="F292" s="10"/>
      <c r="G292" s="40">
        <f>G293+G297</f>
        <v>110.3</v>
      </c>
    </row>
    <row r="293" spans="1:8" ht="82.5" customHeight="1" x14ac:dyDescent="0.25">
      <c r="A293" s="16">
        <v>285</v>
      </c>
      <c r="B293" s="5" t="s">
        <v>192</v>
      </c>
      <c r="C293" s="10">
        <v>935</v>
      </c>
      <c r="D293" s="11" t="s">
        <v>314</v>
      </c>
      <c r="E293" s="11" t="s">
        <v>193</v>
      </c>
      <c r="F293" s="10"/>
      <c r="G293" s="40">
        <f>G294</f>
        <v>109</v>
      </c>
    </row>
    <row r="294" spans="1:8" ht="31.5" x14ac:dyDescent="0.25">
      <c r="A294" s="16">
        <v>286</v>
      </c>
      <c r="B294" s="5" t="s">
        <v>34</v>
      </c>
      <c r="C294" s="10">
        <v>935</v>
      </c>
      <c r="D294" s="11" t="s">
        <v>314</v>
      </c>
      <c r="E294" s="11" t="s">
        <v>194</v>
      </c>
      <c r="F294" s="10"/>
      <c r="G294" s="40">
        <f>G295</f>
        <v>109</v>
      </c>
    </row>
    <row r="295" spans="1:8" ht="157.5" x14ac:dyDescent="0.25">
      <c r="A295" s="16">
        <v>287</v>
      </c>
      <c r="B295" s="5" t="s">
        <v>62</v>
      </c>
      <c r="C295" s="10">
        <v>935</v>
      </c>
      <c r="D295" s="11" t="s">
        <v>314</v>
      </c>
      <c r="E295" s="11" t="s">
        <v>195</v>
      </c>
      <c r="F295" s="10"/>
      <c r="G295" s="40">
        <f>G296</f>
        <v>109</v>
      </c>
    </row>
    <row r="296" spans="1:8" ht="58.5" customHeight="1" x14ac:dyDescent="0.25">
      <c r="A296" s="16">
        <v>288</v>
      </c>
      <c r="B296" s="5" t="s">
        <v>196</v>
      </c>
      <c r="C296" s="10">
        <v>935</v>
      </c>
      <c r="D296" s="11" t="s">
        <v>314</v>
      </c>
      <c r="E296" s="11" t="s">
        <v>195</v>
      </c>
      <c r="F296" s="10">
        <v>600</v>
      </c>
      <c r="G296" s="40">
        <v>109</v>
      </c>
    </row>
    <row r="297" spans="1:8" ht="63" x14ac:dyDescent="0.25">
      <c r="A297" s="16">
        <v>289</v>
      </c>
      <c r="B297" s="5" t="s">
        <v>197</v>
      </c>
      <c r="C297" s="10">
        <v>935</v>
      </c>
      <c r="D297" s="11" t="s">
        <v>314</v>
      </c>
      <c r="E297" s="11" t="s">
        <v>198</v>
      </c>
      <c r="F297" s="10"/>
      <c r="G297" s="40">
        <f>G298</f>
        <v>1.3</v>
      </c>
    </row>
    <row r="298" spans="1:8" ht="31.5" x14ac:dyDescent="0.25">
      <c r="A298" s="16">
        <v>290</v>
      </c>
      <c r="B298" s="5" t="s">
        <v>34</v>
      </c>
      <c r="C298" s="10">
        <v>935</v>
      </c>
      <c r="D298" s="11" t="s">
        <v>314</v>
      </c>
      <c r="E298" s="11" t="s">
        <v>199</v>
      </c>
      <c r="F298" s="10"/>
      <c r="G298" s="40">
        <f>G299</f>
        <v>1.3</v>
      </c>
    </row>
    <row r="299" spans="1:8" ht="157.5" x14ac:dyDescent="0.25">
      <c r="A299" s="16">
        <v>291</v>
      </c>
      <c r="B299" s="5" t="s">
        <v>62</v>
      </c>
      <c r="C299" s="10">
        <v>935</v>
      </c>
      <c r="D299" s="11" t="s">
        <v>314</v>
      </c>
      <c r="E299" s="11" t="s">
        <v>200</v>
      </c>
      <c r="F299" s="10"/>
      <c r="G299" s="40">
        <f>G300</f>
        <v>1.3</v>
      </c>
    </row>
    <row r="300" spans="1:8" ht="63" x14ac:dyDescent="0.25">
      <c r="A300" s="16">
        <v>292</v>
      </c>
      <c r="B300" s="5" t="s">
        <v>196</v>
      </c>
      <c r="C300" s="10">
        <v>935</v>
      </c>
      <c r="D300" s="11" t="s">
        <v>314</v>
      </c>
      <c r="E300" s="11" t="s">
        <v>201</v>
      </c>
      <c r="F300" s="10">
        <v>600</v>
      </c>
      <c r="G300" s="40">
        <v>1.3</v>
      </c>
    </row>
    <row r="301" spans="1:8" ht="15.75" x14ac:dyDescent="0.25">
      <c r="A301" s="16">
        <v>293</v>
      </c>
      <c r="B301" s="7" t="s">
        <v>202</v>
      </c>
      <c r="C301" s="8">
        <v>935</v>
      </c>
      <c r="D301" s="9" t="s">
        <v>317</v>
      </c>
      <c r="E301" s="9"/>
      <c r="F301" s="8"/>
      <c r="G301" s="51">
        <f>G302+G321</f>
        <v>5794.6</v>
      </c>
    </row>
    <row r="302" spans="1:8" ht="15.75" x14ac:dyDescent="0.25">
      <c r="A302" s="16">
        <v>294</v>
      </c>
      <c r="B302" s="7" t="s">
        <v>203</v>
      </c>
      <c r="C302" s="8">
        <v>935</v>
      </c>
      <c r="D302" s="9" t="s">
        <v>318</v>
      </c>
      <c r="E302" s="9"/>
      <c r="F302" s="8"/>
      <c r="G302" s="51">
        <f>G303+G308+G312</f>
        <v>4412.5</v>
      </c>
    </row>
    <row r="303" spans="1:8" ht="47.25" x14ac:dyDescent="0.25">
      <c r="A303" s="16">
        <v>295</v>
      </c>
      <c r="B303" s="5" t="s">
        <v>204</v>
      </c>
      <c r="C303" s="24">
        <v>935</v>
      </c>
      <c r="D303" s="11" t="s">
        <v>318</v>
      </c>
      <c r="E303" s="11" t="s">
        <v>320</v>
      </c>
      <c r="F303" s="24"/>
      <c r="G303" s="40">
        <f>G305</f>
        <v>3708</v>
      </c>
    </row>
    <row r="304" spans="1:8" ht="47.25" x14ac:dyDescent="0.25">
      <c r="A304" s="16">
        <v>296</v>
      </c>
      <c r="B304" s="5" t="s">
        <v>321</v>
      </c>
      <c r="C304" s="15">
        <v>935</v>
      </c>
      <c r="D304" s="11" t="s">
        <v>318</v>
      </c>
      <c r="E304" s="11" t="s">
        <v>205</v>
      </c>
      <c r="F304" s="15"/>
      <c r="G304" s="40">
        <f>G305</f>
        <v>3708</v>
      </c>
    </row>
    <row r="305" spans="1:7" ht="31.5" x14ac:dyDescent="0.25">
      <c r="A305" s="16">
        <v>297</v>
      </c>
      <c r="B305" s="5" t="s">
        <v>34</v>
      </c>
      <c r="C305" s="10">
        <v>935</v>
      </c>
      <c r="D305" s="11" t="s">
        <v>318</v>
      </c>
      <c r="E305" s="11" t="s">
        <v>206</v>
      </c>
      <c r="F305" s="10"/>
      <c r="G305" s="40">
        <f>G306</f>
        <v>3708</v>
      </c>
    </row>
    <row r="306" spans="1:7" ht="153.75" customHeight="1" x14ac:dyDescent="0.25">
      <c r="A306" s="16">
        <v>298</v>
      </c>
      <c r="B306" s="5" t="s">
        <v>62</v>
      </c>
      <c r="C306" s="10">
        <v>935</v>
      </c>
      <c r="D306" s="11" t="s">
        <v>318</v>
      </c>
      <c r="E306" s="11" t="s">
        <v>207</v>
      </c>
      <c r="F306" s="10"/>
      <c r="G306" s="40">
        <f>G307</f>
        <v>3708</v>
      </c>
    </row>
    <row r="307" spans="1:7" ht="59.25" customHeight="1" x14ac:dyDescent="0.25">
      <c r="A307" s="16">
        <v>299</v>
      </c>
      <c r="B307" s="5" t="s">
        <v>196</v>
      </c>
      <c r="C307" s="10">
        <v>935</v>
      </c>
      <c r="D307" s="11" t="s">
        <v>318</v>
      </c>
      <c r="E307" s="11" t="s">
        <v>207</v>
      </c>
      <c r="F307" s="10">
        <v>600</v>
      </c>
      <c r="G307" s="40">
        <v>3708</v>
      </c>
    </row>
    <row r="308" spans="1:7" ht="47.25" x14ac:dyDescent="0.25">
      <c r="A308" s="16">
        <v>300</v>
      </c>
      <c r="B308" s="5" t="s">
        <v>208</v>
      </c>
      <c r="C308" s="10">
        <v>935</v>
      </c>
      <c r="D308" s="11" t="s">
        <v>318</v>
      </c>
      <c r="E308" s="11" t="s">
        <v>209</v>
      </c>
      <c r="F308" s="10"/>
      <c r="G308" s="40">
        <f>G309</f>
        <v>147</v>
      </c>
    </row>
    <row r="309" spans="1:7" ht="31.5" x14ac:dyDescent="0.25">
      <c r="A309" s="16">
        <v>301</v>
      </c>
      <c r="B309" s="5" t="s">
        <v>34</v>
      </c>
      <c r="C309" s="10">
        <v>935</v>
      </c>
      <c r="D309" s="11" t="s">
        <v>318</v>
      </c>
      <c r="E309" s="11" t="s">
        <v>210</v>
      </c>
      <c r="F309" s="10"/>
      <c r="G309" s="40">
        <f>G310</f>
        <v>147</v>
      </c>
    </row>
    <row r="310" spans="1:7" ht="157.5" x14ac:dyDescent="0.25">
      <c r="A310" s="16">
        <v>302</v>
      </c>
      <c r="B310" s="5" t="s">
        <v>62</v>
      </c>
      <c r="C310" s="10">
        <v>935</v>
      </c>
      <c r="D310" s="11" t="s">
        <v>318</v>
      </c>
      <c r="E310" s="11" t="s">
        <v>211</v>
      </c>
      <c r="F310" s="10"/>
      <c r="G310" s="40">
        <f>G311</f>
        <v>147</v>
      </c>
    </row>
    <row r="311" spans="1:7" ht="63" x14ac:dyDescent="0.25">
      <c r="A311" s="16">
        <v>303</v>
      </c>
      <c r="B311" s="5" t="s">
        <v>196</v>
      </c>
      <c r="C311" s="10">
        <v>935</v>
      </c>
      <c r="D311" s="11" t="s">
        <v>318</v>
      </c>
      <c r="E311" s="11" t="s">
        <v>211</v>
      </c>
      <c r="F311" s="10">
        <v>600</v>
      </c>
      <c r="G311" s="40">
        <v>147</v>
      </c>
    </row>
    <row r="312" spans="1:7" ht="31.5" x14ac:dyDescent="0.25">
      <c r="A312" s="16">
        <v>304</v>
      </c>
      <c r="B312" s="5" t="s">
        <v>212</v>
      </c>
      <c r="C312" s="24">
        <v>935</v>
      </c>
      <c r="D312" s="11" t="s">
        <v>318</v>
      </c>
      <c r="E312" s="11" t="s">
        <v>213</v>
      </c>
      <c r="F312" s="24"/>
      <c r="G312" s="40">
        <f>G313+G318</f>
        <v>557.5</v>
      </c>
    </row>
    <row r="313" spans="1:7" ht="63" x14ac:dyDescent="0.25">
      <c r="A313" s="16">
        <v>305</v>
      </c>
      <c r="B313" s="5" t="s">
        <v>214</v>
      </c>
      <c r="C313" s="10">
        <v>935</v>
      </c>
      <c r="D313" s="11" t="s">
        <v>318</v>
      </c>
      <c r="E313" s="11" t="s">
        <v>215</v>
      </c>
      <c r="F313" s="10"/>
      <c r="G313" s="40">
        <f>G314</f>
        <v>535</v>
      </c>
    </row>
    <row r="314" spans="1:7" ht="31.5" x14ac:dyDescent="0.25">
      <c r="A314" s="16">
        <v>306</v>
      </c>
      <c r="B314" s="5" t="s">
        <v>34</v>
      </c>
      <c r="C314" s="10">
        <v>935</v>
      </c>
      <c r="D314" s="11" t="s">
        <v>318</v>
      </c>
      <c r="E314" s="11" t="s">
        <v>216</v>
      </c>
      <c r="F314" s="10"/>
      <c r="G314" s="40">
        <f>G315</f>
        <v>535</v>
      </c>
    </row>
    <row r="315" spans="1:7" ht="157.5" x14ac:dyDescent="0.25">
      <c r="A315" s="16">
        <v>307</v>
      </c>
      <c r="B315" s="5" t="s">
        <v>62</v>
      </c>
      <c r="C315" s="10">
        <v>935</v>
      </c>
      <c r="D315" s="11" t="s">
        <v>318</v>
      </c>
      <c r="E315" s="11" t="s">
        <v>217</v>
      </c>
      <c r="F315" s="10"/>
      <c r="G315" s="40">
        <f>G316</f>
        <v>535</v>
      </c>
    </row>
    <row r="316" spans="1:7" ht="63" x14ac:dyDescent="0.25">
      <c r="A316" s="16">
        <v>308</v>
      </c>
      <c r="B316" s="5" t="s">
        <v>196</v>
      </c>
      <c r="C316" s="10">
        <v>935</v>
      </c>
      <c r="D316" s="11" t="s">
        <v>318</v>
      </c>
      <c r="E316" s="11" t="s">
        <v>217</v>
      </c>
      <c r="F316" s="10">
        <v>600</v>
      </c>
      <c r="G316" s="40">
        <v>535</v>
      </c>
    </row>
    <row r="317" spans="1:7" ht="47.25" x14ac:dyDescent="0.25">
      <c r="A317" s="16">
        <v>309</v>
      </c>
      <c r="B317" s="5" t="s">
        <v>218</v>
      </c>
      <c r="C317" s="10">
        <v>935</v>
      </c>
      <c r="D317" s="11" t="s">
        <v>318</v>
      </c>
      <c r="E317" s="11" t="s">
        <v>219</v>
      </c>
      <c r="F317" s="10"/>
      <c r="G317" s="40">
        <f>G318</f>
        <v>22.5</v>
      </c>
    </row>
    <row r="318" spans="1:7" ht="31.5" x14ac:dyDescent="0.25">
      <c r="A318" s="16">
        <v>310</v>
      </c>
      <c r="B318" s="5" t="s">
        <v>34</v>
      </c>
      <c r="C318" s="10">
        <v>935</v>
      </c>
      <c r="D318" s="11" t="s">
        <v>318</v>
      </c>
      <c r="E318" s="11" t="s">
        <v>220</v>
      </c>
      <c r="F318" s="10"/>
      <c r="G318" s="40">
        <f>G319</f>
        <v>22.5</v>
      </c>
    </row>
    <row r="319" spans="1:7" ht="157.5" x14ac:dyDescent="0.25">
      <c r="A319" s="16">
        <v>311</v>
      </c>
      <c r="B319" s="5" t="s">
        <v>62</v>
      </c>
      <c r="C319" s="10">
        <v>935</v>
      </c>
      <c r="D319" s="11" t="s">
        <v>318</v>
      </c>
      <c r="E319" s="11" t="s">
        <v>221</v>
      </c>
      <c r="F319" s="10"/>
      <c r="G319" s="40">
        <f>G320</f>
        <v>22.5</v>
      </c>
    </row>
    <row r="320" spans="1:7" ht="63" x14ac:dyDescent="0.25">
      <c r="A320" s="16">
        <v>312</v>
      </c>
      <c r="B320" s="5" t="s">
        <v>196</v>
      </c>
      <c r="C320" s="10">
        <v>935</v>
      </c>
      <c r="D320" s="11" t="s">
        <v>318</v>
      </c>
      <c r="E320" s="11" t="s">
        <v>221</v>
      </c>
      <c r="F320" s="10">
        <v>600</v>
      </c>
      <c r="G320" s="40">
        <v>22.5</v>
      </c>
    </row>
    <row r="321" spans="1:7" ht="31.5" x14ac:dyDescent="0.25">
      <c r="A321" s="16">
        <v>313</v>
      </c>
      <c r="B321" s="7" t="s">
        <v>222</v>
      </c>
      <c r="C321" s="8">
        <v>935</v>
      </c>
      <c r="D321" s="9" t="s">
        <v>319</v>
      </c>
      <c r="E321" s="9"/>
      <c r="F321" s="8"/>
      <c r="G321" s="51">
        <f>G322</f>
        <v>1382.1</v>
      </c>
    </row>
    <row r="322" spans="1:7" ht="47.25" x14ac:dyDescent="0.25">
      <c r="A322" s="16">
        <v>314</v>
      </c>
      <c r="B322" s="5" t="s">
        <v>223</v>
      </c>
      <c r="C322" s="24">
        <v>935</v>
      </c>
      <c r="D322" s="11" t="s">
        <v>319</v>
      </c>
      <c r="E322" s="11" t="s">
        <v>224</v>
      </c>
      <c r="F322" s="24"/>
      <c r="G322" s="40">
        <f>G323</f>
        <v>1382.1</v>
      </c>
    </row>
    <row r="323" spans="1:7" ht="63" x14ac:dyDescent="0.25">
      <c r="A323" s="16">
        <v>315</v>
      </c>
      <c r="B323" s="5" t="s">
        <v>225</v>
      </c>
      <c r="C323" s="10">
        <v>935</v>
      </c>
      <c r="D323" s="11" t="s">
        <v>319</v>
      </c>
      <c r="E323" s="11" t="s">
        <v>226</v>
      </c>
      <c r="F323" s="10"/>
      <c r="G323" s="40">
        <f>G324</f>
        <v>1382.1</v>
      </c>
    </row>
    <row r="324" spans="1:7" ht="63.75" customHeight="1" x14ac:dyDescent="0.25">
      <c r="A324" s="16">
        <v>316</v>
      </c>
      <c r="B324" s="5" t="s">
        <v>227</v>
      </c>
      <c r="C324" s="10">
        <v>935</v>
      </c>
      <c r="D324" s="11" t="s">
        <v>319</v>
      </c>
      <c r="E324" s="11" t="s">
        <v>228</v>
      </c>
      <c r="F324" s="10"/>
      <c r="G324" s="40">
        <f>G325+G327</f>
        <v>1382.1</v>
      </c>
    </row>
    <row r="325" spans="1:7" ht="63" x14ac:dyDescent="0.25">
      <c r="A325" s="16">
        <v>317</v>
      </c>
      <c r="B325" s="5" t="s">
        <v>158</v>
      </c>
      <c r="C325" s="10">
        <v>935</v>
      </c>
      <c r="D325" s="11" t="s">
        <v>319</v>
      </c>
      <c r="E325" s="11" t="s">
        <v>229</v>
      </c>
      <c r="F325" s="10"/>
      <c r="G325" s="40">
        <f>G326</f>
        <v>1374.6</v>
      </c>
    </row>
    <row r="326" spans="1:7" ht="47.25" x14ac:dyDescent="0.25">
      <c r="A326" s="16">
        <v>318</v>
      </c>
      <c r="B326" s="5" t="s">
        <v>156</v>
      </c>
      <c r="C326" s="10">
        <v>935</v>
      </c>
      <c r="D326" s="11" t="s">
        <v>319</v>
      </c>
      <c r="E326" s="11" t="s">
        <v>229</v>
      </c>
      <c r="F326" s="10">
        <v>100</v>
      </c>
      <c r="G326" s="40">
        <v>1374.6</v>
      </c>
    </row>
    <row r="327" spans="1:7" ht="47.25" x14ac:dyDescent="0.25">
      <c r="A327" s="16">
        <v>319</v>
      </c>
      <c r="B327" s="5" t="s">
        <v>159</v>
      </c>
      <c r="C327" s="10">
        <v>935</v>
      </c>
      <c r="D327" s="11" t="s">
        <v>319</v>
      </c>
      <c r="E327" s="11" t="s">
        <v>230</v>
      </c>
      <c r="F327" s="10"/>
      <c r="G327" s="40">
        <f>G328</f>
        <v>7.5</v>
      </c>
    </row>
    <row r="328" spans="1:7" ht="31.5" x14ac:dyDescent="0.25">
      <c r="A328" s="16">
        <v>320</v>
      </c>
      <c r="B328" s="5" t="s">
        <v>53</v>
      </c>
      <c r="C328" s="10">
        <v>935</v>
      </c>
      <c r="D328" s="11" t="s">
        <v>319</v>
      </c>
      <c r="E328" s="11" t="s">
        <v>230</v>
      </c>
      <c r="F328" s="10">
        <v>200</v>
      </c>
      <c r="G328" s="40">
        <v>7.5</v>
      </c>
    </row>
    <row r="329" spans="1:7" ht="15.75" x14ac:dyDescent="0.25">
      <c r="A329" s="16">
        <v>321</v>
      </c>
      <c r="B329" s="7" t="s">
        <v>231</v>
      </c>
      <c r="C329" s="8">
        <v>935</v>
      </c>
      <c r="D329" s="9">
        <v>1000</v>
      </c>
      <c r="E329" s="9"/>
      <c r="F329" s="8"/>
      <c r="G329" s="51">
        <f>G330+G337+G370</f>
        <v>292.3</v>
      </c>
    </row>
    <row r="330" spans="1:7" ht="15.75" x14ac:dyDescent="0.25">
      <c r="A330" s="16">
        <v>322</v>
      </c>
      <c r="B330" s="7" t="s">
        <v>232</v>
      </c>
      <c r="C330" s="8">
        <v>935</v>
      </c>
      <c r="D330" s="9">
        <v>1001</v>
      </c>
      <c r="E330" s="9"/>
      <c r="F330" s="8"/>
      <c r="G330" s="51">
        <f t="shared" ref="G330:G335" si="0">G331</f>
        <v>170.3</v>
      </c>
    </row>
    <row r="331" spans="1:7" ht="31.5" x14ac:dyDescent="0.25">
      <c r="A331" s="16">
        <v>323</v>
      </c>
      <c r="B331" s="7" t="s">
        <v>233</v>
      </c>
      <c r="C331" s="8">
        <v>935</v>
      </c>
      <c r="D331" s="9">
        <v>1001</v>
      </c>
      <c r="E331" s="9" t="s">
        <v>31</v>
      </c>
      <c r="F331" s="8"/>
      <c r="G331" s="51">
        <f t="shared" si="0"/>
        <v>170.3</v>
      </c>
    </row>
    <row r="332" spans="1:7" ht="47.25" x14ac:dyDescent="0.25">
      <c r="A332" s="16">
        <v>324</v>
      </c>
      <c r="B332" s="5" t="s">
        <v>223</v>
      </c>
      <c r="C332" s="24">
        <v>935</v>
      </c>
      <c r="D332" s="11">
        <v>1001</v>
      </c>
      <c r="E332" s="11" t="s">
        <v>55</v>
      </c>
      <c r="F332" s="24"/>
      <c r="G332" s="40">
        <f t="shared" si="0"/>
        <v>170.3</v>
      </c>
    </row>
    <row r="333" spans="1:7" ht="31.5" x14ac:dyDescent="0.25">
      <c r="A333" s="16">
        <v>325</v>
      </c>
      <c r="B333" s="5" t="s">
        <v>234</v>
      </c>
      <c r="C333" s="10">
        <v>935</v>
      </c>
      <c r="D333" s="11">
        <v>1001</v>
      </c>
      <c r="E333" s="11" t="s">
        <v>235</v>
      </c>
      <c r="F333" s="10"/>
      <c r="G333" s="40">
        <f t="shared" si="0"/>
        <v>170.3</v>
      </c>
    </row>
    <row r="334" spans="1:7" ht="31.5" x14ac:dyDescent="0.25">
      <c r="A334" s="16">
        <v>326</v>
      </c>
      <c r="B334" s="5" t="s">
        <v>34</v>
      </c>
      <c r="C334" s="10">
        <v>935</v>
      </c>
      <c r="D334" s="11">
        <v>1001</v>
      </c>
      <c r="E334" s="11" t="s">
        <v>236</v>
      </c>
      <c r="F334" s="10"/>
      <c r="G334" s="40">
        <f t="shared" si="0"/>
        <v>170.3</v>
      </c>
    </row>
    <row r="335" spans="1:7" ht="47.25" x14ac:dyDescent="0.25">
      <c r="A335" s="16">
        <v>327</v>
      </c>
      <c r="B335" s="5" t="s">
        <v>237</v>
      </c>
      <c r="C335" s="10">
        <v>935</v>
      </c>
      <c r="D335" s="11">
        <v>1001</v>
      </c>
      <c r="E335" s="11" t="s">
        <v>238</v>
      </c>
      <c r="F335" s="10"/>
      <c r="G335" s="40">
        <f t="shared" si="0"/>
        <v>170.3</v>
      </c>
    </row>
    <row r="336" spans="1:7" ht="31.5" x14ac:dyDescent="0.25">
      <c r="A336" s="16">
        <v>328</v>
      </c>
      <c r="B336" s="5" t="s">
        <v>63</v>
      </c>
      <c r="C336" s="10">
        <v>935</v>
      </c>
      <c r="D336" s="11">
        <v>1001</v>
      </c>
      <c r="E336" s="11" t="s">
        <v>238</v>
      </c>
      <c r="F336" s="10">
        <v>300</v>
      </c>
      <c r="G336" s="40">
        <v>170.3</v>
      </c>
    </row>
    <row r="337" spans="1:7" ht="31.5" x14ac:dyDescent="0.25">
      <c r="A337" s="16">
        <v>329</v>
      </c>
      <c r="B337" s="7" t="s">
        <v>239</v>
      </c>
      <c r="C337" s="8">
        <v>935</v>
      </c>
      <c r="D337" s="9">
        <v>1003</v>
      </c>
      <c r="E337" s="9"/>
      <c r="F337" s="8"/>
      <c r="G337" s="51">
        <f>G338</f>
        <v>121</v>
      </c>
    </row>
    <row r="338" spans="1:7" ht="78.75" x14ac:dyDescent="0.25">
      <c r="A338" s="16">
        <v>330</v>
      </c>
      <c r="B338" s="7" t="s">
        <v>601</v>
      </c>
      <c r="C338" s="8">
        <v>935</v>
      </c>
      <c r="D338" s="9">
        <v>1003</v>
      </c>
      <c r="E338" s="9" t="s">
        <v>240</v>
      </c>
      <c r="F338" s="8"/>
      <c r="G338" s="51">
        <f>G339+G348+G361</f>
        <v>121</v>
      </c>
    </row>
    <row r="339" spans="1:7" ht="78.75" x14ac:dyDescent="0.25">
      <c r="A339" s="16">
        <v>331</v>
      </c>
      <c r="B339" s="5" t="s">
        <v>241</v>
      </c>
      <c r="C339" s="24">
        <v>935</v>
      </c>
      <c r="D339" s="11">
        <v>1003</v>
      </c>
      <c r="E339" s="11" t="s">
        <v>242</v>
      </c>
      <c r="F339" s="24"/>
      <c r="G339" s="40">
        <f>G340+G344</f>
        <v>50</v>
      </c>
    </row>
    <row r="340" spans="1:7" ht="63" x14ac:dyDescent="0.25">
      <c r="A340" s="16">
        <v>332</v>
      </c>
      <c r="B340" s="5" t="s">
        <v>243</v>
      </c>
      <c r="C340" s="10">
        <v>935</v>
      </c>
      <c r="D340" s="11">
        <v>1003</v>
      </c>
      <c r="E340" s="11" t="s">
        <v>244</v>
      </c>
      <c r="F340" s="10"/>
      <c r="G340" s="40">
        <f>G341</f>
        <v>45</v>
      </c>
    </row>
    <row r="341" spans="1:7" ht="31.5" x14ac:dyDescent="0.25">
      <c r="A341" s="16">
        <v>333</v>
      </c>
      <c r="B341" s="5" t="s">
        <v>34</v>
      </c>
      <c r="C341" s="10">
        <v>935</v>
      </c>
      <c r="D341" s="11">
        <v>1003</v>
      </c>
      <c r="E341" s="11" t="s">
        <v>245</v>
      </c>
      <c r="F341" s="10"/>
      <c r="G341" s="40">
        <f>G342</f>
        <v>45</v>
      </c>
    </row>
    <row r="342" spans="1:7" ht="157.5" x14ac:dyDescent="0.25">
      <c r="A342" s="16">
        <v>334</v>
      </c>
      <c r="B342" s="5" t="s">
        <v>62</v>
      </c>
      <c r="C342" s="10">
        <v>935</v>
      </c>
      <c r="D342" s="11">
        <v>1003</v>
      </c>
      <c r="E342" s="11" t="s">
        <v>246</v>
      </c>
      <c r="F342" s="10"/>
      <c r="G342" s="40">
        <f>G343</f>
        <v>45</v>
      </c>
    </row>
    <row r="343" spans="1:7" ht="47.25" x14ac:dyDescent="0.25">
      <c r="A343" s="16">
        <v>335</v>
      </c>
      <c r="B343" s="5" t="s">
        <v>164</v>
      </c>
      <c r="C343" s="10">
        <v>935</v>
      </c>
      <c r="D343" s="11">
        <v>1003</v>
      </c>
      <c r="E343" s="11" t="s">
        <v>246</v>
      </c>
      <c r="F343" s="10">
        <v>300</v>
      </c>
      <c r="G343" s="40">
        <v>45</v>
      </c>
    </row>
    <row r="344" spans="1:7" ht="78.75" x14ac:dyDescent="0.25">
      <c r="A344" s="16">
        <v>336</v>
      </c>
      <c r="B344" s="5" t="s">
        <v>247</v>
      </c>
      <c r="C344" s="10">
        <v>935</v>
      </c>
      <c r="D344" s="11">
        <v>1003</v>
      </c>
      <c r="E344" s="11" t="s">
        <v>248</v>
      </c>
      <c r="F344" s="10"/>
      <c r="G344" s="40">
        <f>G345</f>
        <v>5</v>
      </c>
    </row>
    <row r="345" spans="1:7" ht="31.5" x14ac:dyDescent="0.25">
      <c r="A345" s="16">
        <v>337</v>
      </c>
      <c r="B345" s="5" t="s">
        <v>34</v>
      </c>
      <c r="C345" s="10">
        <v>935</v>
      </c>
      <c r="D345" s="11">
        <v>1003</v>
      </c>
      <c r="E345" s="11" t="s">
        <v>249</v>
      </c>
      <c r="F345" s="10"/>
      <c r="G345" s="40">
        <f>G346</f>
        <v>5</v>
      </c>
    </row>
    <row r="346" spans="1:7" ht="157.5" x14ac:dyDescent="0.25">
      <c r="A346" s="16">
        <v>338</v>
      </c>
      <c r="B346" s="5" t="s">
        <v>62</v>
      </c>
      <c r="C346" s="10">
        <v>935</v>
      </c>
      <c r="D346" s="11">
        <v>1003</v>
      </c>
      <c r="E346" s="11" t="s">
        <v>250</v>
      </c>
      <c r="F346" s="10"/>
      <c r="G346" s="40">
        <f>G347</f>
        <v>5</v>
      </c>
    </row>
    <row r="347" spans="1:7" ht="47.25" x14ac:dyDescent="0.25">
      <c r="A347" s="16">
        <v>339</v>
      </c>
      <c r="B347" s="5" t="s">
        <v>164</v>
      </c>
      <c r="C347" s="10">
        <v>935</v>
      </c>
      <c r="D347" s="11">
        <v>1003</v>
      </c>
      <c r="E347" s="11" t="s">
        <v>250</v>
      </c>
      <c r="F347" s="10">
        <v>200</v>
      </c>
      <c r="G347" s="40">
        <v>5</v>
      </c>
    </row>
    <row r="348" spans="1:7" ht="31.5" x14ac:dyDescent="0.25">
      <c r="A348" s="16">
        <v>340</v>
      </c>
      <c r="B348" s="5" t="s">
        <v>251</v>
      </c>
      <c r="C348" s="24">
        <v>935</v>
      </c>
      <c r="D348" s="11">
        <v>1003</v>
      </c>
      <c r="E348" s="11" t="s">
        <v>252</v>
      </c>
      <c r="F348" s="24"/>
      <c r="G348" s="40">
        <f>G349+G353+G357</f>
        <v>56</v>
      </c>
    </row>
    <row r="349" spans="1:7" ht="63" x14ac:dyDescent="0.25">
      <c r="A349" s="16">
        <v>341</v>
      </c>
      <c r="B349" s="5" t="s">
        <v>253</v>
      </c>
      <c r="C349" s="10">
        <v>935</v>
      </c>
      <c r="D349" s="11">
        <v>1003</v>
      </c>
      <c r="E349" s="11" t="s">
        <v>254</v>
      </c>
      <c r="F349" s="10"/>
      <c r="G349" s="40">
        <f>G350</f>
        <v>30</v>
      </c>
    </row>
    <row r="350" spans="1:7" ht="31.5" x14ac:dyDescent="0.25">
      <c r="A350" s="16">
        <v>342</v>
      </c>
      <c r="B350" s="5" t="s">
        <v>34</v>
      </c>
      <c r="C350" s="10">
        <v>35</v>
      </c>
      <c r="D350" s="11">
        <v>1003</v>
      </c>
      <c r="E350" s="11" t="s">
        <v>255</v>
      </c>
      <c r="F350" s="10"/>
      <c r="G350" s="40">
        <f>G351</f>
        <v>30</v>
      </c>
    </row>
    <row r="351" spans="1:7" ht="157.5" x14ac:dyDescent="0.25">
      <c r="A351" s="16">
        <v>343</v>
      </c>
      <c r="B351" s="5" t="s">
        <v>62</v>
      </c>
      <c r="C351" s="10">
        <v>935</v>
      </c>
      <c r="D351" s="11">
        <v>1003</v>
      </c>
      <c r="E351" s="11" t="s">
        <v>256</v>
      </c>
      <c r="F351" s="10"/>
      <c r="G351" s="40">
        <f>G352</f>
        <v>30</v>
      </c>
    </row>
    <row r="352" spans="1:7" ht="47.25" x14ac:dyDescent="0.25">
      <c r="A352" s="16">
        <v>344</v>
      </c>
      <c r="B352" s="5" t="s">
        <v>164</v>
      </c>
      <c r="C352" s="10">
        <v>935</v>
      </c>
      <c r="D352" s="11">
        <v>1003</v>
      </c>
      <c r="E352" s="11" t="s">
        <v>256</v>
      </c>
      <c r="F352" s="10">
        <v>600</v>
      </c>
      <c r="G352" s="40">
        <v>30</v>
      </c>
    </row>
    <row r="353" spans="1:7" ht="47.25" x14ac:dyDescent="0.25">
      <c r="A353" s="16">
        <v>345</v>
      </c>
      <c r="B353" s="5" t="s">
        <v>257</v>
      </c>
      <c r="C353" s="10">
        <v>935</v>
      </c>
      <c r="D353" s="11">
        <v>1003</v>
      </c>
      <c r="E353" s="11" t="s">
        <v>258</v>
      </c>
      <c r="F353" s="10"/>
      <c r="G353" s="40">
        <f>G354</f>
        <v>11</v>
      </c>
    </row>
    <row r="354" spans="1:7" ht="31.5" x14ac:dyDescent="0.25">
      <c r="A354" s="16">
        <v>346</v>
      </c>
      <c r="B354" s="5" t="s">
        <v>34</v>
      </c>
      <c r="C354" s="10">
        <v>935</v>
      </c>
      <c r="D354" s="11">
        <v>1003</v>
      </c>
      <c r="E354" s="11" t="s">
        <v>259</v>
      </c>
      <c r="F354" s="10"/>
      <c r="G354" s="40">
        <f>G355</f>
        <v>11</v>
      </c>
    </row>
    <row r="355" spans="1:7" ht="157.5" x14ac:dyDescent="0.25">
      <c r="A355" s="16">
        <v>347</v>
      </c>
      <c r="B355" s="5" t="s">
        <v>62</v>
      </c>
      <c r="C355" s="10">
        <v>935</v>
      </c>
      <c r="D355" s="11">
        <v>1003</v>
      </c>
      <c r="E355" s="11" t="s">
        <v>260</v>
      </c>
      <c r="F355" s="10"/>
      <c r="G355" s="40">
        <f>G356</f>
        <v>11</v>
      </c>
    </row>
    <row r="356" spans="1:7" ht="47.25" x14ac:dyDescent="0.25">
      <c r="A356" s="16">
        <v>348</v>
      </c>
      <c r="B356" s="5" t="s">
        <v>164</v>
      </c>
      <c r="C356" s="10">
        <v>935</v>
      </c>
      <c r="D356" s="11">
        <v>1003</v>
      </c>
      <c r="E356" s="11" t="s">
        <v>260</v>
      </c>
      <c r="F356" s="10">
        <v>200</v>
      </c>
      <c r="G356" s="40">
        <v>11</v>
      </c>
    </row>
    <row r="357" spans="1:7" ht="126" x14ac:dyDescent="0.25">
      <c r="A357" s="16">
        <v>349</v>
      </c>
      <c r="B357" s="5" t="s">
        <v>261</v>
      </c>
      <c r="C357" s="10">
        <v>935</v>
      </c>
      <c r="D357" s="11">
        <v>1003</v>
      </c>
      <c r="E357" s="11" t="s">
        <v>262</v>
      </c>
      <c r="F357" s="10"/>
      <c r="G357" s="40">
        <f>G358</f>
        <v>15</v>
      </c>
    </row>
    <row r="358" spans="1:7" ht="31.5" x14ac:dyDescent="0.25">
      <c r="A358" s="16">
        <v>350</v>
      </c>
      <c r="B358" s="5" t="s">
        <v>34</v>
      </c>
      <c r="C358" s="10">
        <v>935</v>
      </c>
      <c r="D358" s="11">
        <v>1003</v>
      </c>
      <c r="E358" s="11" t="s">
        <v>263</v>
      </c>
      <c r="F358" s="10"/>
      <c r="G358" s="40">
        <f>G359</f>
        <v>15</v>
      </c>
    </row>
    <row r="359" spans="1:7" ht="157.5" x14ac:dyDescent="0.25">
      <c r="A359" s="16">
        <v>351</v>
      </c>
      <c r="B359" s="5" t="s">
        <v>62</v>
      </c>
      <c r="C359" s="10">
        <v>935</v>
      </c>
      <c r="D359" s="11">
        <v>1003</v>
      </c>
      <c r="E359" s="11" t="s">
        <v>264</v>
      </c>
      <c r="F359" s="10"/>
      <c r="G359" s="40">
        <f>G360</f>
        <v>15</v>
      </c>
    </row>
    <row r="360" spans="1:7" ht="47.25" x14ac:dyDescent="0.25">
      <c r="A360" s="16">
        <v>352</v>
      </c>
      <c r="B360" s="5" t="s">
        <v>164</v>
      </c>
      <c r="C360" s="10">
        <v>935</v>
      </c>
      <c r="D360" s="11">
        <v>1003</v>
      </c>
      <c r="E360" s="11" t="s">
        <v>264</v>
      </c>
      <c r="F360" s="10">
        <v>600</v>
      </c>
      <c r="G360" s="40">
        <v>15</v>
      </c>
    </row>
    <row r="361" spans="1:7" ht="31.5" x14ac:dyDescent="0.25">
      <c r="A361" s="16">
        <v>353</v>
      </c>
      <c r="B361" s="5" t="s">
        <v>265</v>
      </c>
      <c r="C361" s="24">
        <v>935</v>
      </c>
      <c r="D361" s="11">
        <v>1003</v>
      </c>
      <c r="E361" s="11" t="s">
        <v>266</v>
      </c>
      <c r="F361" s="24"/>
      <c r="G361" s="40">
        <f>G362+G366</f>
        <v>15</v>
      </c>
    </row>
    <row r="362" spans="1:7" ht="78.75" customHeight="1" x14ac:dyDescent="0.25">
      <c r="A362" s="16">
        <v>354</v>
      </c>
      <c r="B362" s="5" t="s">
        <v>267</v>
      </c>
      <c r="C362" s="10">
        <v>935</v>
      </c>
      <c r="D362" s="11">
        <v>1003</v>
      </c>
      <c r="E362" s="11" t="s">
        <v>268</v>
      </c>
      <c r="F362" s="10"/>
      <c r="G362" s="40">
        <f>G363</f>
        <v>10</v>
      </c>
    </row>
    <row r="363" spans="1:7" ht="31.5" x14ac:dyDescent="0.25">
      <c r="A363" s="16">
        <v>355</v>
      </c>
      <c r="B363" s="5" t="s">
        <v>34</v>
      </c>
      <c r="C363" s="10">
        <v>935</v>
      </c>
      <c r="D363" s="11">
        <v>1003</v>
      </c>
      <c r="E363" s="11" t="s">
        <v>269</v>
      </c>
      <c r="F363" s="10"/>
      <c r="G363" s="40">
        <f>G364</f>
        <v>10</v>
      </c>
    </row>
    <row r="364" spans="1:7" ht="157.5" x14ac:dyDescent="0.25">
      <c r="A364" s="16">
        <v>356</v>
      </c>
      <c r="B364" s="5" t="s">
        <v>62</v>
      </c>
      <c r="C364" s="10">
        <v>935</v>
      </c>
      <c r="D364" s="11">
        <v>1003</v>
      </c>
      <c r="E364" s="11" t="s">
        <v>270</v>
      </c>
      <c r="F364" s="10"/>
      <c r="G364" s="40">
        <f>G365</f>
        <v>10</v>
      </c>
    </row>
    <row r="365" spans="1:7" ht="47.25" x14ac:dyDescent="0.25">
      <c r="A365" s="16">
        <v>357</v>
      </c>
      <c r="B365" s="5" t="s">
        <v>164</v>
      </c>
      <c r="C365" s="10">
        <v>935</v>
      </c>
      <c r="D365" s="11">
        <v>1003</v>
      </c>
      <c r="E365" s="11" t="s">
        <v>270</v>
      </c>
      <c r="F365" s="10">
        <v>600</v>
      </c>
      <c r="G365" s="40">
        <v>10</v>
      </c>
    </row>
    <row r="366" spans="1:7" ht="94.5" x14ac:dyDescent="0.25">
      <c r="A366" s="16">
        <v>358</v>
      </c>
      <c r="B366" s="5" t="s">
        <v>271</v>
      </c>
      <c r="C366" s="10">
        <v>935</v>
      </c>
      <c r="D366" s="11">
        <v>1003</v>
      </c>
      <c r="E366" s="11" t="s">
        <v>272</v>
      </c>
      <c r="F366" s="10"/>
      <c r="G366" s="40">
        <f>G367</f>
        <v>5</v>
      </c>
    </row>
    <row r="367" spans="1:7" ht="31.5" x14ac:dyDescent="0.25">
      <c r="A367" s="16">
        <v>359</v>
      </c>
      <c r="B367" s="5" t="s">
        <v>34</v>
      </c>
      <c r="C367" s="10">
        <v>935</v>
      </c>
      <c r="D367" s="11">
        <v>1003</v>
      </c>
      <c r="E367" s="11" t="s">
        <v>273</v>
      </c>
      <c r="F367" s="10"/>
      <c r="G367" s="40">
        <f>G368</f>
        <v>5</v>
      </c>
    </row>
    <row r="368" spans="1:7" ht="157.5" x14ac:dyDescent="0.25">
      <c r="A368" s="16">
        <v>360</v>
      </c>
      <c r="B368" s="5" t="s">
        <v>62</v>
      </c>
      <c r="C368" s="10">
        <v>935</v>
      </c>
      <c r="D368" s="11">
        <v>1003</v>
      </c>
      <c r="E368" s="11" t="s">
        <v>274</v>
      </c>
      <c r="F368" s="10"/>
      <c r="G368" s="40">
        <f>G369</f>
        <v>5</v>
      </c>
    </row>
    <row r="369" spans="1:8" ht="47.25" x14ac:dyDescent="0.25">
      <c r="A369" s="16">
        <v>361</v>
      </c>
      <c r="B369" s="5" t="s">
        <v>164</v>
      </c>
      <c r="C369" s="10">
        <v>935</v>
      </c>
      <c r="D369" s="11">
        <v>1003</v>
      </c>
      <c r="E369" s="11" t="s">
        <v>274</v>
      </c>
      <c r="F369" s="10">
        <v>200</v>
      </c>
      <c r="G369" s="40">
        <v>5</v>
      </c>
    </row>
    <row r="370" spans="1:8" ht="31.5" x14ac:dyDescent="0.25">
      <c r="A370" s="16">
        <v>362</v>
      </c>
      <c r="B370" s="67" t="s">
        <v>675</v>
      </c>
      <c r="C370" s="8">
        <v>935</v>
      </c>
      <c r="D370" s="9">
        <v>1006</v>
      </c>
      <c r="E370" s="9"/>
      <c r="F370" s="8"/>
      <c r="G370" s="51">
        <f>G371</f>
        <v>1</v>
      </c>
      <c r="H370" s="63"/>
    </row>
    <row r="371" spans="1:8" ht="47.25" x14ac:dyDescent="0.25">
      <c r="A371" s="16">
        <v>363</v>
      </c>
      <c r="B371" s="5" t="s">
        <v>276</v>
      </c>
      <c r="C371" s="24">
        <v>935</v>
      </c>
      <c r="D371" s="11">
        <v>1006</v>
      </c>
      <c r="E371" s="11" t="s">
        <v>277</v>
      </c>
      <c r="F371" s="24"/>
      <c r="G371" s="40">
        <f>G372</f>
        <v>1</v>
      </c>
    </row>
    <row r="372" spans="1:8" ht="31.5" x14ac:dyDescent="0.25">
      <c r="A372" s="16">
        <v>364</v>
      </c>
      <c r="B372" s="5" t="s">
        <v>278</v>
      </c>
      <c r="C372" s="10">
        <v>935</v>
      </c>
      <c r="D372" s="11">
        <v>1006</v>
      </c>
      <c r="E372" s="11" t="s">
        <v>279</v>
      </c>
      <c r="F372" s="10"/>
      <c r="G372" s="40">
        <f>G373</f>
        <v>1</v>
      </c>
    </row>
    <row r="373" spans="1:8" ht="31.5" x14ac:dyDescent="0.25">
      <c r="A373" s="16">
        <v>365</v>
      </c>
      <c r="B373" s="5" t="s">
        <v>34</v>
      </c>
      <c r="C373" s="10">
        <v>935</v>
      </c>
      <c r="D373" s="11">
        <v>1006</v>
      </c>
      <c r="E373" s="11" t="s">
        <v>280</v>
      </c>
      <c r="F373" s="10"/>
      <c r="G373" s="40">
        <f>G374</f>
        <v>1</v>
      </c>
    </row>
    <row r="374" spans="1:8" ht="157.5" x14ac:dyDescent="0.25">
      <c r="A374" s="16">
        <v>366</v>
      </c>
      <c r="B374" s="5" t="s">
        <v>62</v>
      </c>
      <c r="C374" s="10">
        <v>935</v>
      </c>
      <c r="D374" s="11">
        <v>1006</v>
      </c>
      <c r="E374" s="11" t="s">
        <v>281</v>
      </c>
      <c r="F374" s="10"/>
      <c r="G374" s="40">
        <f>G375</f>
        <v>1</v>
      </c>
    </row>
    <row r="375" spans="1:8" ht="31.5" x14ac:dyDescent="0.25">
      <c r="A375" s="16">
        <v>367</v>
      </c>
      <c r="B375" s="5" t="s">
        <v>53</v>
      </c>
      <c r="C375" s="10">
        <v>935</v>
      </c>
      <c r="D375" s="11">
        <v>1006</v>
      </c>
      <c r="E375" s="11" t="s">
        <v>281</v>
      </c>
      <c r="F375" s="10">
        <v>200</v>
      </c>
      <c r="G375" s="40">
        <v>1</v>
      </c>
    </row>
    <row r="376" spans="1:8" ht="15.75" x14ac:dyDescent="0.25">
      <c r="A376" s="16">
        <v>368</v>
      </c>
      <c r="B376" s="7" t="s">
        <v>282</v>
      </c>
      <c r="C376" s="8">
        <v>935</v>
      </c>
      <c r="D376" s="9">
        <v>1100</v>
      </c>
      <c r="E376" s="9"/>
      <c r="F376" s="8"/>
      <c r="G376" s="51">
        <f>G377</f>
        <v>5155.6000000000004</v>
      </c>
    </row>
    <row r="377" spans="1:8" ht="15.75" x14ac:dyDescent="0.25">
      <c r="A377" s="16">
        <v>369</v>
      </c>
      <c r="B377" s="7" t="s">
        <v>283</v>
      </c>
      <c r="C377" s="8">
        <v>935</v>
      </c>
      <c r="D377" s="9">
        <v>1101</v>
      </c>
      <c r="E377" s="9"/>
      <c r="F377" s="8"/>
      <c r="G377" s="51">
        <f>G378+G393+G387</f>
        <v>5155.6000000000004</v>
      </c>
    </row>
    <row r="378" spans="1:8" ht="47.25" x14ac:dyDescent="0.25">
      <c r="A378" s="16">
        <v>370</v>
      </c>
      <c r="B378" s="5" t="s">
        <v>284</v>
      </c>
      <c r="C378" s="24">
        <v>935</v>
      </c>
      <c r="D378" s="11">
        <v>1101</v>
      </c>
      <c r="E378" s="11" t="s">
        <v>285</v>
      </c>
      <c r="F378" s="24"/>
      <c r="G378" s="40">
        <f>G379+G383</f>
        <v>2830</v>
      </c>
    </row>
    <row r="379" spans="1:8" ht="63" x14ac:dyDescent="0.25">
      <c r="A379" s="16">
        <v>371</v>
      </c>
      <c r="B379" s="5" t="s">
        <v>286</v>
      </c>
      <c r="C379" s="10">
        <v>935</v>
      </c>
      <c r="D379" s="11">
        <v>1101</v>
      </c>
      <c r="E379" s="11" t="s">
        <v>287</v>
      </c>
      <c r="F379" s="10"/>
      <c r="G379" s="40">
        <f>G380</f>
        <v>2622</v>
      </c>
    </row>
    <row r="380" spans="1:8" ht="31.5" x14ac:dyDescent="0.25">
      <c r="A380" s="16">
        <v>372</v>
      </c>
      <c r="B380" s="5" t="s">
        <v>34</v>
      </c>
      <c r="C380" s="10">
        <v>935</v>
      </c>
      <c r="D380" s="11">
        <v>1101</v>
      </c>
      <c r="E380" s="11" t="s">
        <v>288</v>
      </c>
      <c r="F380" s="10"/>
      <c r="G380" s="40">
        <f>G381</f>
        <v>2622</v>
      </c>
    </row>
    <row r="381" spans="1:8" ht="157.5" x14ac:dyDescent="0.25">
      <c r="A381" s="16">
        <v>373</v>
      </c>
      <c r="B381" s="5" t="s">
        <v>62</v>
      </c>
      <c r="C381" s="10">
        <v>935</v>
      </c>
      <c r="D381" s="11">
        <v>1101</v>
      </c>
      <c r="E381" s="11" t="s">
        <v>289</v>
      </c>
      <c r="F381" s="10"/>
      <c r="G381" s="40">
        <f>G382</f>
        <v>2622</v>
      </c>
    </row>
    <row r="382" spans="1:8" ht="63" x14ac:dyDescent="0.25">
      <c r="A382" s="16">
        <v>374</v>
      </c>
      <c r="B382" s="5" t="s">
        <v>196</v>
      </c>
      <c r="C382" s="10">
        <v>935</v>
      </c>
      <c r="D382" s="11">
        <v>1101</v>
      </c>
      <c r="E382" s="11" t="s">
        <v>289</v>
      </c>
      <c r="F382" s="10">
        <v>600</v>
      </c>
      <c r="G382" s="40">
        <v>2622</v>
      </c>
    </row>
    <row r="383" spans="1:8" ht="126" x14ac:dyDescent="0.25">
      <c r="A383" s="16">
        <v>375</v>
      </c>
      <c r="B383" s="5" t="s">
        <v>290</v>
      </c>
      <c r="C383" s="10">
        <v>935</v>
      </c>
      <c r="D383" s="11">
        <v>1101</v>
      </c>
      <c r="E383" s="11" t="s">
        <v>291</v>
      </c>
      <c r="F383" s="10"/>
      <c r="G383" s="40">
        <f>G384</f>
        <v>208</v>
      </c>
    </row>
    <row r="384" spans="1:8" ht="31.5" x14ac:dyDescent="0.25">
      <c r="A384" s="16">
        <v>376</v>
      </c>
      <c r="B384" s="5" t="s">
        <v>34</v>
      </c>
      <c r="C384" s="10">
        <v>935</v>
      </c>
      <c r="D384" s="11">
        <v>1101</v>
      </c>
      <c r="E384" s="11" t="s">
        <v>292</v>
      </c>
      <c r="F384" s="10"/>
      <c r="G384" s="40">
        <f>G385</f>
        <v>208</v>
      </c>
    </row>
    <row r="385" spans="1:7" ht="157.5" x14ac:dyDescent="0.25">
      <c r="A385" s="16">
        <v>377</v>
      </c>
      <c r="B385" s="5" t="s">
        <v>62</v>
      </c>
      <c r="C385" s="10">
        <v>935</v>
      </c>
      <c r="D385" s="11">
        <v>1101</v>
      </c>
      <c r="E385" s="11" t="s">
        <v>293</v>
      </c>
      <c r="F385" s="10"/>
      <c r="G385" s="40">
        <f>G386</f>
        <v>208</v>
      </c>
    </row>
    <row r="386" spans="1:7" ht="63" x14ac:dyDescent="0.25">
      <c r="A386" s="16">
        <v>378</v>
      </c>
      <c r="B386" s="5" t="s">
        <v>196</v>
      </c>
      <c r="C386" s="10">
        <v>935</v>
      </c>
      <c r="D386" s="11">
        <v>1101</v>
      </c>
      <c r="E386" s="11" t="s">
        <v>293</v>
      </c>
      <c r="F386" s="10">
        <v>600</v>
      </c>
      <c r="G386" s="40">
        <v>208</v>
      </c>
    </row>
    <row r="387" spans="1:7" ht="63" x14ac:dyDescent="0.25">
      <c r="A387" s="16">
        <v>379</v>
      </c>
      <c r="B387" s="5" t="s">
        <v>225</v>
      </c>
      <c r="C387" s="24">
        <v>935</v>
      </c>
      <c r="D387" s="11">
        <v>1101</v>
      </c>
      <c r="E387" s="11" t="s">
        <v>226</v>
      </c>
      <c r="F387" s="24"/>
      <c r="G387" s="40">
        <f>G388</f>
        <v>2325.6</v>
      </c>
    </row>
    <row r="388" spans="1:7" ht="60" customHeight="1" x14ac:dyDescent="0.25">
      <c r="A388" s="16">
        <v>380</v>
      </c>
      <c r="B388" s="5" t="s">
        <v>227</v>
      </c>
      <c r="C388" s="24">
        <v>935</v>
      </c>
      <c r="D388" s="11">
        <v>1101</v>
      </c>
      <c r="E388" s="11" t="s">
        <v>228</v>
      </c>
      <c r="F388" s="24"/>
      <c r="G388" s="40">
        <f>G389+G391</f>
        <v>2325.6</v>
      </c>
    </row>
    <row r="389" spans="1:7" ht="63" x14ac:dyDescent="0.25">
      <c r="A389" s="16">
        <v>381</v>
      </c>
      <c r="B389" s="5" t="s">
        <v>296</v>
      </c>
      <c r="C389" s="24">
        <v>935</v>
      </c>
      <c r="D389" s="11">
        <v>1101</v>
      </c>
      <c r="E389" s="11" t="s">
        <v>229</v>
      </c>
      <c r="F389" s="24"/>
      <c r="G389" s="40">
        <f>G390</f>
        <v>2305.6</v>
      </c>
    </row>
    <row r="390" spans="1:7" ht="47.25" x14ac:dyDescent="0.25">
      <c r="A390" s="16">
        <v>382</v>
      </c>
      <c r="B390" s="5" t="s">
        <v>156</v>
      </c>
      <c r="C390" s="24">
        <v>935</v>
      </c>
      <c r="D390" s="11">
        <v>1101</v>
      </c>
      <c r="E390" s="11" t="s">
        <v>229</v>
      </c>
      <c r="F390" s="24">
        <v>100</v>
      </c>
      <c r="G390" s="40">
        <v>2305.6</v>
      </c>
    </row>
    <row r="391" spans="1:7" ht="47.25" x14ac:dyDescent="0.25">
      <c r="A391" s="16">
        <v>383</v>
      </c>
      <c r="B391" s="5" t="s">
        <v>159</v>
      </c>
      <c r="C391" s="24">
        <v>935</v>
      </c>
      <c r="D391" s="11">
        <v>1101</v>
      </c>
      <c r="E391" s="11" t="s">
        <v>230</v>
      </c>
      <c r="F391" s="24"/>
      <c r="G391" s="40">
        <f>G392</f>
        <v>20</v>
      </c>
    </row>
    <row r="392" spans="1:7" ht="31.5" x14ac:dyDescent="0.25">
      <c r="A392" s="16">
        <v>384</v>
      </c>
      <c r="B392" s="5" t="s">
        <v>53</v>
      </c>
      <c r="C392" s="24">
        <v>935</v>
      </c>
      <c r="D392" s="11">
        <v>1101</v>
      </c>
      <c r="E392" s="11" t="s">
        <v>230</v>
      </c>
      <c r="F392" s="24">
        <v>200</v>
      </c>
      <c r="G392" s="40">
        <v>20</v>
      </c>
    </row>
    <row r="393" spans="1:7" ht="31.5" hidden="1" x14ac:dyDescent="0.25">
      <c r="A393" s="16">
        <v>354</v>
      </c>
      <c r="B393" s="5" t="s">
        <v>294</v>
      </c>
      <c r="C393" s="24">
        <v>935</v>
      </c>
      <c r="D393" s="11">
        <v>1101</v>
      </c>
      <c r="E393" s="11" t="s">
        <v>295</v>
      </c>
      <c r="F393" s="24"/>
      <c r="G393" s="20">
        <f>G394</f>
        <v>0</v>
      </c>
    </row>
    <row r="394" spans="1:7" ht="63" hidden="1" x14ac:dyDescent="0.25">
      <c r="A394" s="16">
        <v>355</v>
      </c>
      <c r="B394" s="5" t="s">
        <v>507</v>
      </c>
      <c r="C394" s="24">
        <v>935</v>
      </c>
      <c r="D394" s="11">
        <v>1101</v>
      </c>
      <c r="E394" s="11" t="s">
        <v>295</v>
      </c>
      <c r="F394" s="24">
        <v>200</v>
      </c>
      <c r="G394" s="28">
        <v>0</v>
      </c>
    </row>
  </sheetData>
  <mergeCells count="5">
    <mergeCell ref="B5:G5"/>
    <mergeCell ref="E4:G4"/>
    <mergeCell ref="E3:G3"/>
    <mergeCell ref="E2:G2"/>
    <mergeCell ref="E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360"/>
  <sheetViews>
    <sheetView workbookViewId="0">
      <selection activeCell="B5" sqref="B5:F5"/>
    </sheetView>
  </sheetViews>
  <sheetFormatPr defaultRowHeight="15" x14ac:dyDescent="0.25"/>
  <cols>
    <col min="1" max="1" width="7" customWidth="1"/>
    <col min="2" max="2" width="36.28515625" customWidth="1"/>
    <col min="3" max="3" width="14.7109375" customWidth="1"/>
    <col min="4" max="4" width="16.85546875" customWidth="1"/>
    <col min="5" max="5" width="10.28515625" customWidth="1"/>
    <col min="6" max="6" width="13.85546875" customWidth="1"/>
  </cols>
  <sheetData>
    <row r="1" spans="1:6" ht="15" customHeight="1" x14ac:dyDescent="0.25">
      <c r="D1" s="105" t="s">
        <v>637</v>
      </c>
      <c r="E1" s="105"/>
      <c r="F1" s="105"/>
    </row>
    <row r="2" spans="1:6" x14ac:dyDescent="0.25">
      <c r="D2" s="99" t="s">
        <v>629</v>
      </c>
      <c r="E2" s="99"/>
      <c r="F2" s="99"/>
    </row>
    <row r="3" spans="1:6" x14ac:dyDescent="0.25">
      <c r="D3" s="99" t="s">
        <v>630</v>
      </c>
      <c r="E3" s="99"/>
      <c r="F3" s="99"/>
    </row>
    <row r="4" spans="1:6" x14ac:dyDescent="0.25">
      <c r="D4" s="106" t="s">
        <v>679</v>
      </c>
      <c r="E4" s="106"/>
      <c r="F4" s="106"/>
    </row>
    <row r="5" spans="1:6" s="2" customFormat="1" ht="46.5" customHeight="1" x14ac:dyDescent="0.25">
      <c r="B5" s="103" t="s">
        <v>566</v>
      </c>
      <c r="C5" s="103"/>
      <c r="D5" s="103"/>
      <c r="E5" s="103"/>
      <c r="F5" s="103"/>
    </row>
    <row r="6" spans="1:6" s="2" customFormat="1" ht="16.5" customHeight="1" x14ac:dyDescent="0.25">
      <c r="B6" s="12"/>
      <c r="C6" s="12"/>
      <c r="D6" s="12"/>
      <c r="E6" s="12"/>
      <c r="F6" s="13" t="s">
        <v>299</v>
      </c>
    </row>
    <row r="7" spans="1:6" ht="15.75" x14ac:dyDescent="0.25">
      <c r="A7" s="5" t="s">
        <v>552</v>
      </c>
      <c r="B7" s="32" t="s">
        <v>23</v>
      </c>
      <c r="C7" s="32" t="s">
        <v>26</v>
      </c>
      <c r="D7" s="32" t="s">
        <v>27</v>
      </c>
      <c r="E7" s="32" t="s">
        <v>25</v>
      </c>
      <c r="F7" s="16" t="s">
        <v>564</v>
      </c>
    </row>
    <row r="8" spans="1:6" ht="15.75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16">
        <v>6</v>
      </c>
    </row>
    <row r="9" spans="1:6" ht="15.75" x14ac:dyDescent="0.25">
      <c r="A9" s="61">
        <v>1</v>
      </c>
      <c r="B9" s="7" t="s">
        <v>508</v>
      </c>
      <c r="C9" s="8" t="s">
        <v>509</v>
      </c>
      <c r="D9" s="8"/>
      <c r="E9" s="8"/>
      <c r="F9" s="25">
        <f>F10+F54+F96+F138+F144+F199+F250+F287+F327</f>
        <v>45907.5</v>
      </c>
    </row>
    <row r="10" spans="1:6" ht="31.5" customHeight="1" x14ac:dyDescent="0.25">
      <c r="A10" s="65">
        <v>2</v>
      </c>
      <c r="B10" s="7" t="s">
        <v>30</v>
      </c>
      <c r="C10" s="8" t="s">
        <v>31</v>
      </c>
      <c r="D10" s="9"/>
      <c r="E10" s="8"/>
      <c r="F10" s="51">
        <f>F11+F20+F29</f>
        <v>9977.4</v>
      </c>
    </row>
    <row r="11" spans="1:6" ht="31.5" customHeight="1" x14ac:dyDescent="0.25">
      <c r="A11" s="65">
        <v>3</v>
      </c>
      <c r="B11" s="5" t="s">
        <v>77</v>
      </c>
      <c r="C11" s="32" t="s">
        <v>78</v>
      </c>
      <c r="D11" s="11"/>
      <c r="E11" s="32"/>
      <c r="F11" s="40">
        <f>F12+F16</f>
        <v>271</v>
      </c>
    </row>
    <row r="12" spans="1:6" ht="63" x14ac:dyDescent="0.25">
      <c r="A12" s="65">
        <v>4</v>
      </c>
      <c r="B12" s="5" t="s">
        <v>79</v>
      </c>
      <c r="C12" s="11" t="s">
        <v>80</v>
      </c>
      <c r="D12" s="11"/>
      <c r="E12" s="32"/>
      <c r="F12" s="40">
        <f>F13</f>
        <v>261</v>
      </c>
    </row>
    <row r="13" spans="1:6" ht="31.5" x14ac:dyDescent="0.25">
      <c r="A13" s="65">
        <v>5</v>
      </c>
      <c r="B13" s="5" t="s">
        <v>34</v>
      </c>
      <c r="C13" s="11" t="s">
        <v>81</v>
      </c>
      <c r="D13" s="11"/>
      <c r="E13" s="32"/>
      <c r="F13" s="40">
        <f>F14</f>
        <v>261</v>
      </c>
    </row>
    <row r="14" spans="1:6" ht="157.5" x14ac:dyDescent="0.25">
      <c r="A14" s="65">
        <v>6</v>
      </c>
      <c r="B14" s="5" t="s">
        <v>62</v>
      </c>
      <c r="C14" s="11" t="s">
        <v>82</v>
      </c>
      <c r="D14" s="11"/>
      <c r="E14" s="32"/>
      <c r="F14" s="40">
        <f>F15</f>
        <v>261</v>
      </c>
    </row>
    <row r="15" spans="1:6" ht="31.5" x14ac:dyDescent="0.25">
      <c r="A15" s="65">
        <v>7</v>
      </c>
      <c r="B15" s="5" t="s">
        <v>53</v>
      </c>
      <c r="C15" s="11" t="s">
        <v>82</v>
      </c>
      <c r="D15" s="11" t="s">
        <v>510</v>
      </c>
      <c r="E15" s="11" t="s">
        <v>304</v>
      </c>
      <c r="F15" s="40">
        <v>261</v>
      </c>
    </row>
    <row r="16" spans="1:6" ht="63" x14ac:dyDescent="0.25">
      <c r="A16" s="65">
        <v>8</v>
      </c>
      <c r="B16" s="5" t="s">
        <v>83</v>
      </c>
      <c r="C16" s="11" t="s">
        <v>84</v>
      </c>
      <c r="D16" s="11"/>
      <c r="E16" s="32"/>
      <c r="F16" s="40">
        <f>F17</f>
        <v>10</v>
      </c>
    </row>
    <row r="17" spans="1:6" ht="31.5" x14ac:dyDescent="0.25">
      <c r="A17" s="65">
        <v>9</v>
      </c>
      <c r="B17" s="5" t="s">
        <v>34</v>
      </c>
      <c r="C17" s="11" t="s">
        <v>85</v>
      </c>
      <c r="D17" s="11"/>
      <c r="E17" s="32"/>
      <c r="F17" s="40">
        <f>F18</f>
        <v>10</v>
      </c>
    </row>
    <row r="18" spans="1:6" ht="157.5" x14ac:dyDescent="0.25">
      <c r="A18" s="65">
        <v>10</v>
      </c>
      <c r="B18" s="5" t="s">
        <v>62</v>
      </c>
      <c r="C18" s="11" t="s">
        <v>86</v>
      </c>
      <c r="D18" s="11"/>
      <c r="E18" s="32"/>
      <c r="F18" s="40">
        <f>F19</f>
        <v>10</v>
      </c>
    </row>
    <row r="19" spans="1:6" ht="31.5" x14ac:dyDescent="0.25">
      <c r="A19" s="65">
        <v>11</v>
      </c>
      <c r="B19" s="5" t="s">
        <v>53</v>
      </c>
      <c r="C19" s="11" t="s">
        <v>86</v>
      </c>
      <c r="D19" s="11" t="s">
        <v>510</v>
      </c>
      <c r="E19" s="11" t="s">
        <v>304</v>
      </c>
      <c r="F19" s="40">
        <v>10</v>
      </c>
    </row>
    <row r="20" spans="1:6" ht="63" x14ac:dyDescent="0.25">
      <c r="A20" s="65">
        <v>12</v>
      </c>
      <c r="B20" s="5" t="s">
        <v>40</v>
      </c>
      <c r="C20" s="11" t="s">
        <v>41</v>
      </c>
      <c r="D20" s="11"/>
      <c r="E20" s="32"/>
      <c r="F20" s="41">
        <f>F21+F25</f>
        <v>212.2</v>
      </c>
    </row>
    <row r="21" spans="1:6" ht="94.5" x14ac:dyDescent="0.25">
      <c r="A21" s="65">
        <v>13</v>
      </c>
      <c r="B21" s="5" t="s">
        <v>42</v>
      </c>
      <c r="C21" s="11" t="s">
        <v>43</v>
      </c>
      <c r="D21" s="11"/>
      <c r="E21" s="32"/>
      <c r="F21" s="41">
        <f>F22</f>
        <v>182.2</v>
      </c>
    </row>
    <row r="22" spans="1:6" ht="31.5" x14ac:dyDescent="0.25">
      <c r="A22" s="65">
        <v>14</v>
      </c>
      <c r="B22" s="5" t="s">
        <v>34</v>
      </c>
      <c r="C22" s="11" t="s">
        <v>44</v>
      </c>
      <c r="D22" s="11"/>
      <c r="E22" s="32"/>
      <c r="F22" s="41">
        <f>F23</f>
        <v>182.2</v>
      </c>
    </row>
    <row r="23" spans="1:6" ht="31.5" x14ac:dyDescent="0.25">
      <c r="A23" s="65">
        <v>15</v>
      </c>
      <c r="B23" s="5" t="s">
        <v>45</v>
      </c>
      <c r="C23" s="11" t="s">
        <v>46</v>
      </c>
      <c r="D23" s="11"/>
      <c r="E23" s="32"/>
      <c r="F23" s="41">
        <f>F24</f>
        <v>182.2</v>
      </c>
    </row>
    <row r="24" spans="1:6" ht="47.25" x14ac:dyDescent="0.25">
      <c r="A24" s="65">
        <v>16</v>
      </c>
      <c r="B24" s="5" t="s">
        <v>518</v>
      </c>
      <c r="C24" s="11" t="s">
        <v>46</v>
      </c>
      <c r="D24" s="11" t="s">
        <v>510</v>
      </c>
      <c r="E24" s="11" t="s">
        <v>302</v>
      </c>
      <c r="F24" s="41">
        <v>182.2</v>
      </c>
    </row>
    <row r="25" spans="1:6" ht="47.25" x14ac:dyDescent="0.25">
      <c r="A25" s="65">
        <v>17</v>
      </c>
      <c r="B25" s="5" t="s">
        <v>48</v>
      </c>
      <c r="C25" s="11" t="s">
        <v>49</v>
      </c>
      <c r="D25" s="11"/>
      <c r="E25" s="32"/>
      <c r="F25" s="41">
        <f>F26</f>
        <v>30</v>
      </c>
    </row>
    <row r="26" spans="1:6" ht="31.5" x14ac:dyDescent="0.25">
      <c r="A26" s="65">
        <v>18</v>
      </c>
      <c r="B26" s="5" t="s">
        <v>34</v>
      </c>
      <c r="C26" s="11" t="s">
        <v>50</v>
      </c>
      <c r="D26" s="11"/>
      <c r="E26" s="32"/>
      <c r="F26" s="41">
        <f>F27</f>
        <v>30</v>
      </c>
    </row>
    <row r="27" spans="1:6" ht="64.5" customHeight="1" x14ac:dyDescent="0.25">
      <c r="A27" s="65">
        <v>19</v>
      </c>
      <c r="B27" s="5" t="s">
        <v>51</v>
      </c>
      <c r="C27" s="11" t="s">
        <v>52</v>
      </c>
      <c r="D27" s="11"/>
      <c r="E27" s="32"/>
      <c r="F27" s="41">
        <f>F28</f>
        <v>30</v>
      </c>
    </row>
    <row r="28" spans="1:6" ht="47.25" x14ac:dyDescent="0.25">
      <c r="A28" s="65">
        <v>20</v>
      </c>
      <c r="B28" s="5" t="s">
        <v>164</v>
      </c>
      <c r="C28" s="11" t="s">
        <v>52</v>
      </c>
      <c r="D28" s="11" t="s">
        <v>510</v>
      </c>
      <c r="E28" s="11" t="s">
        <v>302</v>
      </c>
      <c r="F28" s="41">
        <v>30</v>
      </c>
    </row>
    <row r="29" spans="1:6" ht="47.25" x14ac:dyDescent="0.25">
      <c r="A29" s="65">
        <v>21</v>
      </c>
      <c r="B29" s="5" t="s">
        <v>54</v>
      </c>
      <c r="C29" s="11" t="s">
        <v>55</v>
      </c>
      <c r="D29" s="11"/>
      <c r="E29" s="32"/>
      <c r="F29" s="40">
        <f>F30+F39+F43+F47+F51</f>
        <v>9494.1999999999989</v>
      </c>
    </row>
    <row r="30" spans="1:6" ht="47.25" x14ac:dyDescent="0.25">
      <c r="A30" s="65">
        <v>22</v>
      </c>
      <c r="B30" s="5" t="s">
        <v>32</v>
      </c>
      <c r="C30" s="11" t="s">
        <v>33</v>
      </c>
      <c r="D30" s="11"/>
      <c r="E30" s="32"/>
      <c r="F30" s="41">
        <f>F31</f>
        <v>8786.0999999999985</v>
      </c>
    </row>
    <row r="31" spans="1:6" ht="31.5" x14ac:dyDescent="0.25">
      <c r="A31" s="65">
        <v>23</v>
      </c>
      <c r="B31" s="5" t="s">
        <v>34</v>
      </c>
      <c r="C31" s="11" t="s">
        <v>35</v>
      </c>
      <c r="D31" s="11"/>
      <c r="E31" s="32"/>
      <c r="F31" s="41">
        <f>F34+F36+F32</f>
        <v>8786.0999999999985</v>
      </c>
    </row>
    <row r="32" spans="1:6" ht="47.25" x14ac:dyDescent="0.25">
      <c r="A32" s="65">
        <v>24</v>
      </c>
      <c r="B32" s="5" t="s">
        <v>36</v>
      </c>
      <c r="C32" s="11" t="s">
        <v>37</v>
      </c>
      <c r="D32" s="11"/>
      <c r="E32" s="32"/>
      <c r="F32" s="41">
        <f>F33</f>
        <v>1784.8</v>
      </c>
    </row>
    <row r="33" spans="1:6" ht="63" x14ac:dyDescent="0.25">
      <c r="A33" s="65">
        <v>25</v>
      </c>
      <c r="B33" s="5" t="s">
        <v>38</v>
      </c>
      <c r="C33" s="11" t="s">
        <v>37</v>
      </c>
      <c r="D33" s="11" t="s">
        <v>511</v>
      </c>
      <c r="E33" s="11" t="s">
        <v>301</v>
      </c>
      <c r="F33" s="41">
        <v>1784.8</v>
      </c>
    </row>
    <row r="34" spans="1:6" ht="47.25" x14ac:dyDescent="0.25">
      <c r="A34" s="65">
        <v>26</v>
      </c>
      <c r="B34" s="5" t="s">
        <v>36</v>
      </c>
      <c r="C34" s="11" t="s">
        <v>37</v>
      </c>
      <c r="D34" s="11"/>
      <c r="E34" s="32"/>
      <c r="F34" s="41">
        <f>F35</f>
        <v>5640.7</v>
      </c>
    </row>
    <row r="35" spans="1:6" ht="63" x14ac:dyDescent="0.25">
      <c r="A35" s="65">
        <v>27</v>
      </c>
      <c r="B35" s="5" t="s">
        <v>38</v>
      </c>
      <c r="C35" s="11" t="s">
        <v>37</v>
      </c>
      <c r="D35" s="11" t="s">
        <v>511</v>
      </c>
      <c r="E35" s="11" t="s">
        <v>302</v>
      </c>
      <c r="F35" s="41">
        <v>5640.7</v>
      </c>
    </row>
    <row r="36" spans="1:6" ht="31.5" x14ac:dyDescent="0.25">
      <c r="A36" s="65">
        <v>28</v>
      </c>
      <c r="B36" s="5" t="s">
        <v>45</v>
      </c>
      <c r="C36" s="11" t="s">
        <v>56</v>
      </c>
      <c r="D36" s="11"/>
      <c r="E36" s="32"/>
      <c r="F36" s="41">
        <f>F37+F38</f>
        <v>1360.6</v>
      </c>
    </row>
    <row r="37" spans="1:6" ht="47.25" x14ac:dyDescent="0.25">
      <c r="A37" s="65">
        <v>29</v>
      </c>
      <c r="B37" s="5" t="s">
        <v>164</v>
      </c>
      <c r="C37" s="11" t="s">
        <v>56</v>
      </c>
      <c r="D37" s="11" t="s">
        <v>510</v>
      </c>
      <c r="E37" s="11" t="s">
        <v>302</v>
      </c>
      <c r="F37" s="41">
        <v>387.2</v>
      </c>
    </row>
    <row r="38" spans="1:6" ht="15.75" x14ac:dyDescent="0.25">
      <c r="A38" s="65">
        <v>30</v>
      </c>
      <c r="B38" s="5" t="s">
        <v>57</v>
      </c>
      <c r="C38" s="11" t="s">
        <v>56</v>
      </c>
      <c r="D38" s="11" t="s">
        <v>349</v>
      </c>
      <c r="E38" s="11" t="s">
        <v>302</v>
      </c>
      <c r="F38" s="41">
        <v>973.4</v>
      </c>
    </row>
    <row r="39" spans="1:6" ht="63" x14ac:dyDescent="0.25">
      <c r="A39" s="65">
        <v>31</v>
      </c>
      <c r="B39" s="5" t="s">
        <v>58</v>
      </c>
      <c r="C39" s="11" t="s">
        <v>59</v>
      </c>
      <c r="D39" s="11"/>
      <c r="E39" s="32"/>
      <c r="F39" s="41">
        <f>F40</f>
        <v>398.7</v>
      </c>
    </row>
    <row r="40" spans="1:6" ht="31.5" x14ac:dyDescent="0.25">
      <c r="A40" s="65">
        <v>32</v>
      </c>
      <c r="B40" s="5" t="s">
        <v>34</v>
      </c>
      <c r="C40" s="11" t="s">
        <v>60</v>
      </c>
      <c r="D40" s="11"/>
      <c r="E40" s="32"/>
      <c r="F40" s="41">
        <f>F41</f>
        <v>398.7</v>
      </c>
    </row>
    <row r="41" spans="1:6" ht="31.5" x14ac:dyDescent="0.25">
      <c r="A41" s="65">
        <v>33</v>
      </c>
      <c r="B41" s="5" t="s">
        <v>45</v>
      </c>
      <c r="C41" s="11" t="s">
        <v>61</v>
      </c>
      <c r="D41" s="11"/>
      <c r="E41" s="32"/>
      <c r="F41" s="41">
        <f>F42</f>
        <v>398.7</v>
      </c>
    </row>
    <row r="42" spans="1:6" ht="47.25" x14ac:dyDescent="0.25">
      <c r="A42" s="65">
        <v>34</v>
      </c>
      <c r="B42" s="5" t="s">
        <v>164</v>
      </c>
      <c r="C42" s="11" t="s">
        <v>61</v>
      </c>
      <c r="D42" s="11" t="s">
        <v>510</v>
      </c>
      <c r="E42" s="11" t="s">
        <v>302</v>
      </c>
      <c r="F42" s="41">
        <v>398.7</v>
      </c>
    </row>
    <row r="43" spans="1:6" ht="78.75" x14ac:dyDescent="0.25">
      <c r="A43" s="65">
        <v>35</v>
      </c>
      <c r="B43" s="5" t="s">
        <v>413</v>
      </c>
      <c r="C43" s="11" t="s">
        <v>415</v>
      </c>
      <c r="D43" s="11"/>
      <c r="E43" s="32"/>
      <c r="F43" s="40">
        <f>F44</f>
        <v>15</v>
      </c>
    </row>
    <row r="44" spans="1:6" ht="31.5" x14ac:dyDescent="0.25">
      <c r="A44" s="65">
        <v>36</v>
      </c>
      <c r="B44" s="5" t="s">
        <v>34</v>
      </c>
      <c r="C44" s="11" t="s">
        <v>414</v>
      </c>
      <c r="D44" s="11"/>
      <c r="E44" s="32"/>
      <c r="F44" s="40">
        <f>F45</f>
        <v>15</v>
      </c>
    </row>
    <row r="45" spans="1:6" ht="31.5" x14ac:dyDescent="0.25">
      <c r="A45" s="65">
        <v>37</v>
      </c>
      <c r="B45" s="5" t="s">
        <v>45</v>
      </c>
      <c r="C45" s="11" t="s">
        <v>416</v>
      </c>
      <c r="D45" s="11"/>
      <c r="E45" s="32"/>
      <c r="F45" s="40">
        <f>F46</f>
        <v>15</v>
      </c>
    </row>
    <row r="46" spans="1:6" ht="47.25" x14ac:dyDescent="0.25">
      <c r="A46" s="65">
        <v>38</v>
      </c>
      <c r="B46" s="5" t="s">
        <v>164</v>
      </c>
      <c r="C46" s="11" t="s">
        <v>416</v>
      </c>
      <c r="D46" s="11" t="s">
        <v>510</v>
      </c>
      <c r="E46" s="11" t="s">
        <v>302</v>
      </c>
      <c r="F46" s="40">
        <v>15</v>
      </c>
    </row>
    <row r="47" spans="1:6" ht="31.5" x14ac:dyDescent="0.25">
      <c r="A47" s="65">
        <v>39</v>
      </c>
      <c r="B47" s="5" t="s">
        <v>512</v>
      </c>
      <c r="C47" s="32" t="s">
        <v>235</v>
      </c>
      <c r="D47" s="11"/>
      <c r="E47" s="32"/>
      <c r="F47" s="40">
        <f>F48</f>
        <v>170.3</v>
      </c>
    </row>
    <row r="48" spans="1:6" ht="31.5" x14ac:dyDescent="0.25">
      <c r="A48" s="65">
        <v>40</v>
      </c>
      <c r="B48" s="5" t="s">
        <v>34</v>
      </c>
      <c r="C48" s="32" t="s">
        <v>236</v>
      </c>
      <c r="D48" s="11"/>
      <c r="E48" s="32"/>
      <c r="F48" s="40">
        <f>F49</f>
        <v>170.3</v>
      </c>
    </row>
    <row r="49" spans="1:6" ht="47.25" x14ac:dyDescent="0.25">
      <c r="A49" s="65">
        <v>41</v>
      </c>
      <c r="B49" s="5" t="s">
        <v>237</v>
      </c>
      <c r="C49" s="32" t="s">
        <v>238</v>
      </c>
      <c r="D49" s="11"/>
      <c r="E49" s="32"/>
      <c r="F49" s="40">
        <f>F50</f>
        <v>170.3</v>
      </c>
    </row>
    <row r="50" spans="1:6" ht="31.5" x14ac:dyDescent="0.25">
      <c r="A50" s="65">
        <v>42</v>
      </c>
      <c r="B50" s="5" t="s">
        <v>63</v>
      </c>
      <c r="C50" s="32" t="s">
        <v>238</v>
      </c>
      <c r="D50" s="11" t="s">
        <v>513</v>
      </c>
      <c r="E50" s="11" t="s">
        <v>514</v>
      </c>
      <c r="F50" s="40">
        <v>170.3</v>
      </c>
    </row>
    <row r="51" spans="1:6" ht="31.5" x14ac:dyDescent="0.25">
      <c r="A51" s="65">
        <v>43</v>
      </c>
      <c r="B51" s="5" t="s">
        <v>417</v>
      </c>
      <c r="C51" s="11" t="s">
        <v>418</v>
      </c>
      <c r="D51" s="11"/>
      <c r="E51" s="32"/>
      <c r="F51" s="40">
        <f>F52</f>
        <v>124.1</v>
      </c>
    </row>
    <row r="52" spans="1:6" ht="31.5" x14ac:dyDescent="0.25">
      <c r="A52" s="65">
        <v>44</v>
      </c>
      <c r="B52" s="5" t="s">
        <v>34</v>
      </c>
      <c r="C52" s="11" t="s">
        <v>419</v>
      </c>
      <c r="D52" s="11"/>
      <c r="E52" s="32"/>
      <c r="F52" s="40">
        <f>F53</f>
        <v>124.1</v>
      </c>
    </row>
    <row r="53" spans="1:6" ht="31.5" x14ac:dyDescent="0.25">
      <c r="A53" s="65">
        <v>45</v>
      </c>
      <c r="B53" s="5" t="s">
        <v>63</v>
      </c>
      <c r="C53" s="11" t="s">
        <v>420</v>
      </c>
      <c r="D53" s="11" t="s">
        <v>513</v>
      </c>
      <c r="E53" s="11" t="s">
        <v>302</v>
      </c>
      <c r="F53" s="40">
        <v>124.1</v>
      </c>
    </row>
    <row r="54" spans="1:6" ht="110.25" x14ac:dyDescent="0.25">
      <c r="A54" s="65">
        <v>46</v>
      </c>
      <c r="B54" s="7" t="s">
        <v>93</v>
      </c>
      <c r="C54" s="34" t="s">
        <v>641</v>
      </c>
      <c r="D54" s="9"/>
      <c r="E54" s="8"/>
      <c r="F54" s="51">
        <f>F60+F68+F72+F76+F80+F56+F64+F84+F88+F92</f>
        <v>130</v>
      </c>
    </row>
    <row r="55" spans="1:6" ht="110.25" x14ac:dyDescent="0.25">
      <c r="A55" s="65">
        <v>47</v>
      </c>
      <c r="B55" s="5" t="s">
        <v>672</v>
      </c>
      <c r="C55" s="74" t="s">
        <v>676</v>
      </c>
      <c r="D55" s="11"/>
      <c r="E55" s="65"/>
      <c r="F55" s="40">
        <f>F61+F69+F73+F77+F81+F57+F65+F85+F89+F93</f>
        <v>130</v>
      </c>
    </row>
    <row r="56" spans="1:6" ht="31.5" x14ac:dyDescent="0.25">
      <c r="A56" s="65">
        <v>48</v>
      </c>
      <c r="B56" s="5" t="s">
        <v>441</v>
      </c>
      <c r="C56" s="11" t="s">
        <v>442</v>
      </c>
      <c r="D56" s="11"/>
      <c r="E56" s="32"/>
      <c r="F56" s="40">
        <f>F57</f>
        <v>10</v>
      </c>
    </row>
    <row r="57" spans="1:6" ht="31.5" x14ac:dyDescent="0.25">
      <c r="A57" s="65">
        <v>49</v>
      </c>
      <c r="B57" s="5" t="s">
        <v>34</v>
      </c>
      <c r="C57" s="11" t="s">
        <v>443</v>
      </c>
      <c r="D57" s="11"/>
      <c r="E57" s="32"/>
      <c r="F57" s="40">
        <f>F58</f>
        <v>10</v>
      </c>
    </row>
    <row r="58" spans="1:6" ht="157.5" x14ac:dyDescent="0.25">
      <c r="A58" s="65">
        <v>50</v>
      </c>
      <c r="B58" s="5" t="s">
        <v>62</v>
      </c>
      <c r="C58" s="11" t="s">
        <v>444</v>
      </c>
      <c r="D58" s="11"/>
      <c r="E58" s="32"/>
      <c r="F58" s="40">
        <f>F59</f>
        <v>10</v>
      </c>
    </row>
    <row r="59" spans="1:6" ht="47.25" x14ac:dyDescent="0.25">
      <c r="A59" s="65">
        <v>51</v>
      </c>
      <c r="B59" s="5" t="s">
        <v>164</v>
      </c>
      <c r="C59" s="11" t="s">
        <v>444</v>
      </c>
      <c r="D59" s="11" t="s">
        <v>510</v>
      </c>
      <c r="E59" s="11" t="s">
        <v>307</v>
      </c>
      <c r="F59" s="40">
        <v>10</v>
      </c>
    </row>
    <row r="60" spans="1:6" ht="31.5" x14ac:dyDescent="0.25">
      <c r="A60" s="65">
        <v>52</v>
      </c>
      <c r="B60" s="5" t="s">
        <v>95</v>
      </c>
      <c r="C60" s="11" t="s">
        <v>96</v>
      </c>
      <c r="D60" s="11"/>
      <c r="E60" s="32"/>
      <c r="F60" s="40">
        <f>F61</f>
        <v>15</v>
      </c>
    </row>
    <row r="61" spans="1:6" ht="31.5" x14ac:dyDescent="0.25">
      <c r="A61" s="65">
        <v>53</v>
      </c>
      <c r="B61" s="5" t="s">
        <v>34</v>
      </c>
      <c r="C61" s="11" t="s">
        <v>97</v>
      </c>
      <c r="D61" s="11"/>
      <c r="E61" s="32"/>
      <c r="F61" s="40">
        <f>F62</f>
        <v>15</v>
      </c>
    </row>
    <row r="62" spans="1:6" ht="157.5" x14ac:dyDescent="0.25">
      <c r="A62" s="65">
        <v>54</v>
      </c>
      <c r="B62" s="5" t="s">
        <v>62</v>
      </c>
      <c r="C62" s="11" t="s">
        <v>98</v>
      </c>
      <c r="D62" s="11"/>
      <c r="E62" s="32"/>
      <c r="F62" s="40">
        <f>F63</f>
        <v>15</v>
      </c>
    </row>
    <row r="63" spans="1:6" ht="47.25" x14ac:dyDescent="0.25">
      <c r="A63" s="65">
        <v>55</v>
      </c>
      <c r="B63" s="5" t="s">
        <v>164</v>
      </c>
      <c r="C63" s="11" t="s">
        <v>98</v>
      </c>
      <c r="D63" s="11" t="s">
        <v>510</v>
      </c>
      <c r="E63" s="11" t="s">
        <v>307</v>
      </c>
      <c r="F63" s="40">
        <v>15</v>
      </c>
    </row>
    <row r="64" spans="1:6" ht="47.25" x14ac:dyDescent="0.25">
      <c r="A64" s="65">
        <v>56</v>
      </c>
      <c r="B64" s="5" t="s">
        <v>515</v>
      </c>
      <c r="C64" s="11" t="s">
        <v>445</v>
      </c>
      <c r="D64" s="11"/>
      <c r="E64" s="32"/>
      <c r="F64" s="40">
        <f>F65</f>
        <v>50</v>
      </c>
    </row>
    <row r="65" spans="1:6" ht="31.5" x14ac:dyDescent="0.25">
      <c r="A65" s="65">
        <v>57</v>
      </c>
      <c r="B65" s="5" t="s">
        <v>34</v>
      </c>
      <c r="C65" s="11" t="s">
        <v>446</v>
      </c>
      <c r="D65" s="11"/>
      <c r="E65" s="32"/>
      <c r="F65" s="40">
        <f>F66</f>
        <v>50</v>
      </c>
    </row>
    <row r="66" spans="1:6" ht="157.5" x14ac:dyDescent="0.25">
      <c r="A66" s="65">
        <v>58</v>
      </c>
      <c r="B66" s="5" t="s">
        <v>62</v>
      </c>
      <c r="C66" s="11" t="s">
        <v>447</v>
      </c>
      <c r="D66" s="11"/>
      <c r="E66" s="32"/>
      <c r="F66" s="40">
        <f>F67</f>
        <v>50</v>
      </c>
    </row>
    <row r="67" spans="1:6" ht="47.25" x14ac:dyDescent="0.25">
      <c r="A67" s="65">
        <v>59</v>
      </c>
      <c r="B67" s="5" t="s">
        <v>164</v>
      </c>
      <c r="C67" s="11" t="s">
        <v>447</v>
      </c>
      <c r="D67" s="11" t="s">
        <v>510</v>
      </c>
      <c r="E67" s="11" t="s">
        <v>307</v>
      </c>
      <c r="F67" s="40">
        <v>50</v>
      </c>
    </row>
    <row r="68" spans="1:6" ht="63" x14ac:dyDescent="0.25">
      <c r="A68" s="65">
        <v>60</v>
      </c>
      <c r="B68" s="5" t="s">
        <v>100</v>
      </c>
      <c r="C68" s="11" t="s">
        <v>101</v>
      </c>
      <c r="D68" s="11"/>
      <c r="E68" s="32"/>
      <c r="F68" s="40">
        <f>F69</f>
        <v>35</v>
      </c>
    </row>
    <row r="69" spans="1:6" ht="31.5" x14ac:dyDescent="0.25">
      <c r="A69" s="65">
        <v>61</v>
      </c>
      <c r="B69" s="5" t="s">
        <v>34</v>
      </c>
      <c r="C69" s="11" t="s">
        <v>102</v>
      </c>
      <c r="D69" s="11"/>
      <c r="E69" s="32"/>
      <c r="F69" s="40">
        <f>F70</f>
        <v>35</v>
      </c>
    </row>
    <row r="70" spans="1:6" ht="157.5" x14ac:dyDescent="0.25">
      <c r="A70" s="65">
        <v>62</v>
      </c>
      <c r="B70" s="5" t="s">
        <v>62</v>
      </c>
      <c r="C70" s="11" t="s">
        <v>103</v>
      </c>
      <c r="D70" s="11"/>
      <c r="E70" s="32"/>
      <c r="F70" s="40">
        <f>F71</f>
        <v>35</v>
      </c>
    </row>
    <row r="71" spans="1:6" ht="47.25" x14ac:dyDescent="0.25">
      <c r="A71" s="65">
        <v>63</v>
      </c>
      <c r="B71" s="5" t="s">
        <v>164</v>
      </c>
      <c r="C71" s="11" t="s">
        <v>103</v>
      </c>
      <c r="D71" s="11" t="s">
        <v>510</v>
      </c>
      <c r="E71" s="11" t="s">
        <v>307</v>
      </c>
      <c r="F71" s="40">
        <v>35</v>
      </c>
    </row>
    <row r="72" spans="1:6" ht="63" x14ac:dyDescent="0.25">
      <c r="A72" s="65">
        <v>64</v>
      </c>
      <c r="B72" s="5" t="s">
        <v>104</v>
      </c>
      <c r="C72" s="11" t="s">
        <v>105</v>
      </c>
      <c r="D72" s="11"/>
      <c r="E72" s="32"/>
      <c r="F72" s="40">
        <f>F73</f>
        <v>5</v>
      </c>
    </row>
    <row r="73" spans="1:6" ht="31.5" x14ac:dyDescent="0.25">
      <c r="A73" s="65">
        <v>65</v>
      </c>
      <c r="B73" s="5" t="s">
        <v>34</v>
      </c>
      <c r="C73" s="11" t="s">
        <v>106</v>
      </c>
      <c r="D73" s="11"/>
      <c r="E73" s="32"/>
      <c r="F73" s="40">
        <f>F74</f>
        <v>5</v>
      </c>
    </row>
    <row r="74" spans="1:6" ht="157.5" x14ac:dyDescent="0.25">
      <c r="A74" s="65">
        <v>66</v>
      </c>
      <c r="B74" s="5" t="s">
        <v>62</v>
      </c>
      <c r="C74" s="11" t="s">
        <v>107</v>
      </c>
      <c r="D74" s="11"/>
      <c r="E74" s="32"/>
      <c r="F74" s="40">
        <f>F75</f>
        <v>5</v>
      </c>
    </row>
    <row r="75" spans="1:6" ht="47.25" x14ac:dyDescent="0.25">
      <c r="A75" s="65">
        <v>67</v>
      </c>
      <c r="B75" s="5" t="s">
        <v>164</v>
      </c>
      <c r="C75" s="11" t="s">
        <v>107</v>
      </c>
      <c r="D75" s="11" t="s">
        <v>510</v>
      </c>
      <c r="E75" s="11" t="s">
        <v>307</v>
      </c>
      <c r="F75" s="40">
        <v>5</v>
      </c>
    </row>
    <row r="76" spans="1:6" ht="110.25" x14ac:dyDescent="0.25">
      <c r="A76" s="65">
        <v>68</v>
      </c>
      <c r="B76" s="5" t="s">
        <v>108</v>
      </c>
      <c r="C76" s="11" t="s">
        <v>109</v>
      </c>
      <c r="D76" s="11"/>
      <c r="E76" s="32"/>
      <c r="F76" s="40">
        <f>F77</f>
        <v>5</v>
      </c>
    </row>
    <row r="77" spans="1:6" ht="31.5" x14ac:dyDescent="0.25">
      <c r="A77" s="65">
        <v>69</v>
      </c>
      <c r="B77" s="5" t="s">
        <v>34</v>
      </c>
      <c r="C77" s="11" t="s">
        <v>110</v>
      </c>
      <c r="D77" s="11"/>
      <c r="E77" s="32"/>
      <c r="F77" s="40">
        <f>F78</f>
        <v>5</v>
      </c>
    </row>
    <row r="78" spans="1:6" ht="157.5" x14ac:dyDescent="0.25">
      <c r="A78" s="65">
        <v>70</v>
      </c>
      <c r="B78" s="5" t="s">
        <v>62</v>
      </c>
      <c r="C78" s="11" t="s">
        <v>111</v>
      </c>
      <c r="D78" s="11"/>
      <c r="E78" s="32"/>
      <c r="F78" s="40">
        <f>F79</f>
        <v>5</v>
      </c>
    </row>
    <row r="79" spans="1:6" ht="47.25" x14ac:dyDescent="0.25">
      <c r="A79" s="65">
        <v>71</v>
      </c>
      <c r="B79" s="5" t="s">
        <v>164</v>
      </c>
      <c r="C79" s="11" t="s">
        <v>111</v>
      </c>
      <c r="D79" s="11" t="s">
        <v>510</v>
      </c>
      <c r="E79" s="11" t="s">
        <v>307</v>
      </c>
      <c r="F79" s="40">
        <v>5</v>
      </c>
    </row>
    <row r="80" spans="1:6" ht="31.5" x14ac:dyDescent="0.25">
      <c r="A80" s="65">
        <v>72</v>
      </c>
      <c r="B80" s="5" t="s">
        <v>112</v>
      </c>
      <c r="C80" s="11" t="s">
        <v>113</v>
      </c>
      <c r="D80" s="11"/>
      <c r="E80" s="32"/>
      <c r="F80" s="40">
        <f>F81</f>
        <v>5</v>
      </c>
    </row>
    <row r="81" spans="1:6" ht="31.5" x14ac:dyDescent="0.25">
      <c r="A81" s="65">
        <v>73</v>
      </c>
      <c r="B81" s="5" t="s">
        <v>34</v>
      </c>
      <c r="C81" s="11" t="s">
        <v>114</v>
      </c>
      <c r="D81" s="11"/>
      <c r="E81" s="32"/>
      <c r="F81" s="40">
        <f>F82</f>
        <v>5</v>
      </c>
    </row>
    <row r="82" spans="1:6" ht="157.5" x14ac:dyDescent="0.25">
      <c r="A82" s="65">
        <v>74</v>
      </c>
      <c r="B82" s="5" t="s">
        <v>62</v>
      </c>
      <c r="C82" s="11" t="s">
        <v>115</v>
      </c>
      <c r="D82" s="11"/>
      <c r="E82" s="32"/>
      <c r="F82" s="40">
        <f>F83</f>
        <v>5</v>
      </c>
    </row>
    <row r="83" spans="1:6" ht="47.25" x14ac:dyDescent="0.25">
      <c r="A83" s="65">
        <v>75</v>
      </c>
      <c r="B83" s="5" t="s">
        <v>164</v>
      </c>
      <c r="C83" s="11" t="s">
        <v>115</v>
      </c>
      <c r="D83" s="11" t="s">
        <v>510</v>
      </c>
      <c r="E83" s="11" t="s">
        <v>307</v>
      </c>
      <c r="F83" s="40">
        <v>5</v>
      </c>
    </row>
    <row r="84" spans="1:6" ht="47.25" x14ac:dyDescent="0.25">
      <c r="A84" s="65">
        <v>76</v>
      </c>
      <c r="B84" s="5" t="s">
        <v>448</v>
      </c>
      <c r="C84" s="11" t="s">
        <v>449</v>
      </c>
      <c r="D84" s="11"/>
      <c r="E84" s="32"/>
      <c r="F84" s="40">
        <f>F85</f>
        <v>5</v>
      </c>
    </row>
    <row r="85" spans="1:6" ht="31.5" x14ac:dyDescent="0.25">
      <c r="A85" s="65">
        <v>77</v>
      </c>
      <c r="B85" s="5" t="s">
        <v>34</v>
      </c>
      <c r="C85" s="11" t="s">
        <v>450</v>
      </c>
      <c r="D85" s="11"/>
      <c r="E85" s="32"/>
      <c r="F85" s="40">
        <f>F86</f>
        <v>5</v>
      </c>
    </row>
    <row r="86" spans="1:6" ht="157.5" x14ac:dyDescent="0.25">
      <c r="A86" s="65">
        <v>78</v>
      </c>
      <c r="B86" s="5" t="s">
        <v>62</v>
      </c>
      <c r="C86" s="11" t="s">
        <v>451</v>
      </c>
      <c r="D86" s="11"/>
      <c r="E86" s="32"/>
      <c r="F86" s="40">
        <f>F87</f>
        <v>5</v>
      </c>
    </row>
    <row r="87" spans="1:6" ht="47.25" x14ac:dyDescent="0.25">
      <c r="A87" s="65">
        <v>79</v>
      </c>
      <c r="B87" s="5" t="s">
        <v>164</v>
      </c>
      <c r="C87" s="11" t="s">
        <v>451</v>
      </c>
      <c r="D87" s="11" t="s">
        <v>510</v>
      </c>
      <c r="E87" s="11" t="s">
        <v>307</v>
      </c>
      <c r="F87" s="40">
        <v>5</v>
      </c>
    </row>
    <row r="88" spans="1:6" ht="47.25" hidden="1" x14ac:dyDescent="0.25">
      <c r="A88" s="65">
        <v>80</v>
      </c>
      <c r="B88" s="5" t="s">
        <v>452</v>
      </c>
      <c r="C88" s="11" t="s">
        <v>453</v>
      </c>
      <c r="D88" s="11"/>
      <c r="E88" s="32"/>
      <c r="F88" s="40">
        <f>F89</f>
        <v>0</v>
      </c>
    </row>
    <row r="89" spans="1:6" ht="31.5" hidden="1" x14ac:dyDescent="0.25">
      <c r="A89" s="65">
        <v>81</v>
      </c>
      <c r="B89" s="5" t="s">
        <v>34</v>
      </c>
      <c r="C89" s="11" t="s">
        <v>454</v>
      </c>
      <c r="D89" s="11"/>
      <c r="E89" s="32"/>
      <c r="F89" s="40">
        <f>F90</f>
        <v>0</v>
      </c>
    </row>
    <row r="90" spans="1:6" ht="157.5" hidden="1" x14ac:dyDescent="0.25">
      <c r="A90" s="65">
        <v>82</v>
      </c>
      <c r="B90" s="5" t="s">
        <v>62</v>
      </c>
      <c r="C90" s="11" t="s">
        <v>455</v>
      </c>
      <c r="D90" s="11"/>
      <c r="E90" s="32"/>
      <c r="F90" s="40">
        <f>F91</f>
        <v>0</v>
      </c>
    </row>
    <row r="91" spans="1:6" ht="47.25" hidden="1" x14ac:dyDescent="0.25">
      <c r="A91" s="65">
        <v>83</v>
      </c>
      <c r="B91" s="5" t="s">
        <v>164</v>
      </c>
      <c r="C91" s="11" t="s">
        <v>455</v>
      </c>
      <c r="D91" s="11" t="s">
        <v>510</v>
      </c>
      <c r="E91" s="11" t="s">
        <v>307</v>
      </c>
      <c r="F91" s="40">
        <v>0</v>
      </c>
    </row>
    <row r="92" spans="1:6" ht="126.75" hidden="1" customHeight="1" x14ac:dyDescent="0.25">
      <c r="A92" s="65">
        <v>84</v>
      </c>
      <c r="B92" s="5" t="s">
        <v>456</v>
      </c>
      <c r="C92" s="11" t="s">
        <v>457</v>
      </c>
      <c r="D92" s="11"/>
      <c r="E92" s="32"/>
      <c r="F92" s="40">
        <f>F93</f>
        <v>0</v>
      </c>
    </row>
    <row r="93" spans="1:6" ht="31.5" hidden="1" x14ac:dyDescent="0.25">
      <c r="A93" s="65">
        <v>85</v>
      </c>
      <c r="B93" s="5" t="s">
        <v>34</v>
      </c>
      <c r="C93" s="11" t="s">
        <v>457</v>
      </c>
      <c r="D93" s="11"/>
      <c r="E93" s="32"/>
      <c r="F93" s="40">
        <f>F94</f>
        <v>0</v>
      </c>
    </row>
    <row r="94" spans="1:6" ht="157.5" hidden="1" x14ac:dyDescent="0.25">
      <c r="A94" s="65">
        <v>86</v>
      </c>
      <c r="B94" s="5" t="s">
        <v>62</v>
      </c>
      <c r="C94" s="11" t="s">
        <v>457</v>
      </c>
      <c r="D94" s="11"/>
      <c r="E94" s="32"/>
      <c r="F94" s="40">
        <f>F95</f>
        <v>0</v>
      </c>
    </row>
    <row r="95" spans="1:6" ht="47.25" hidden="1" x14ac:dyDescent="0.25">
      <c r="A95" s="65">
        <v>87</v>
      </c>
      <c r="B95" s="5" t="s">
        <v>164</v>
      </c>
      <c r="C95" s="11" t="s">
        <v>457</v>
      </c>
      <c r="D95" s="11" t="s">
        <v>510</v>
      </c>
      <c r="E95" s="11" t="s">
        <v>307</v>
      </c>
      <c r="F95" s="40">
        <v>0</v>
      </c>
    </row>
    <row r="96" spans="1:6" ht="78.75" x14ac:dyDescent="0.25">
      <c r="A96" s="65">
        <v>88</v>
      </c>
      <c r="B96" s="7" t="s">
        <v>588</v>
      </c>
      <c r="C96" s="9" t="s">
        <v>141</v>
      </c>
      <c r="D96" s="9"/>
      <c r="E96" s="8"/>
      <c r="F96" s="51">
        <f>F97+F119+F106+F129</f>
        <v>8856.6</v>
      </c>
    </row>
    <row r="97" spans="1:6" ht="94.5" x14ac:dyDescent="0.25">
      <c r="A97" s="65">
        <v>89</v>
      </c>
      <c r="B97" s="5" t="s">
        <v>142</v>
      </c>
      <c r="C97" s="11" t="s">
        <v>143</v>
      </c>
      <c r="D97" s="11"/>
      <c r="E97" s="32"/>
      <c r="F97" s="40">
        <f>F98</f>
        <v>7662.6</v>
      </c>
    </row>
    <row r="98" spans="1:6" ht="47.25" x14ac:dyDescent="0.25">
      <c r="A98" s="65">
        <v>90</v>
      </c>
      <c r="B98" s="5" t="s">
        <v>144</v>
      </c>
      <c r="C98" s="11" t="s">
        <v>145</v>
      </c>
      <c r="D98" s="11"/>
      <c r="E98" s="32"/>
      <c r="F98" s="40">
        <f>F99+F102</f>
        <v>7662.6</v>
      </c>
    </row>
    <row r="99" spans="1:6" ht="31.5" x14ac:dyDescent="0.25">
      <c r="A99" s="65">
        <v>91</v>
      </c>
      <c r="B99" s="5" t="s">
        <v>34</v>
      </c>
      <c r="C99" s="11" t="s">
        <v>146</v>
      </c>
      <c r="D99" s="11"/>
      <c r="E99" s="32"/>
      <c r="F99" s="40">
        <f>F100</f>
        <v>5844.1</v>
      </c>
    </row>
    <row r="100" spans="1:6" ht="157.5" x14ac:dyDescent="0.25">
      <c r="A100" s="65">
        <v>92</v>
      </c>
      <c r="B100" s="5" t="s">
        <v>62</v>
      </c>
      <c r="C100" s="11" t="s">
        <v>147</v>
      </c>
      <c r="D100" s="11"/>
      <c r="E100" s="32"/>
      <c r="F100" s="40">
        <f>F101</f>
        <v>5844.1</v>
      </c>
    </row>
    <row r="101" spans="1:6" ht="47.25" x14ac:dyDescent="0.25">
      <c r="A101" s="65">
        <v>93</v>
      </c>
      <c r="B101" s="5" t="s">
        <v>164</v>
      </c>
      <c r="C101" s="11" t="s">
        <v>147</v>
      </c>
      <c r="D101" s="11" t="s">
        <v>510</v>
      </c>
      <c r="E101" s="11" t="s">
        <v>309</v>
      </c>
      <c r="F101" s="40">
        <v>5844.1</v>
      </c>
    </row>
    <row r="102" spans="1:6" ht="18" customHeight="1" x14ac:dyDescent="0.25">
      <c r="A102" s="65">
        <v>94</v>
      </c>
      <c r="B102" s="5" t="s">
        <v>148</v>
      </c>
      <c r="C102" s="11" t="s">
        <v>149</v>
      </c>
      <c r="D102" s="11"/>
      <c r="E102" s="32"/>
      <c r="F102" s="40">
        <f>F103</f>
        <v>1818.5</v>
      </c>
    </row>
    <row r="103" spans="1:6" ht="31.5" x14ac:dyDescent="0.25">
      <c r="A103" s="65">
        <v>95</v>
      </c>
      <c r="B103" s="5" t="s">
        <v>34</v>
      </c>
      <c r="C103" s="11" t="s">
        <v>150</v>
      </c>
      <c r="D103" s="11"/>
      <c r="E103" s="32"/>
      <c r="F103" s="40">
        <f>F104</f>
        <v>1818.5</v>
      </c>
    </row>
    <row r="104" spans="1:6" ht="157.5" x14ac:dyDescent="0.25">
      <c r="A104" s="65">
        <v>96</v>
      </c>
      <c r="B104" s="5" t="s">
        <v>62</v>
      </c>
      <c r="C104" s="11" t="s">
        <v>151</v>
      </c>
      <c r="D104" s="11"/>
      <c r="E104" s="32"/>
      <c r="F104" s="40">
        <f>F105</f>
        <v>1818.5</v>
      </c>
    </row>
    <row r="105" spans="1:6" ht="47.25" x14ac:dyDescent="0.25">
      <c r="A105" s="65">
        <v>97</v>
      </c>
      <c r="B105" s="5" t="s">
        <v>164</v>
      </c>
      <c r="C105" s="11" t="s">
        <v>151</v>
      </c>
      <c r="D105" s="11" t="s">
        <v>510</v>
      </c>
      <c r="E105" s="11" t="s">
        <v>309</v>
      </c>
      <c r="F105" s="40">
        <v>1818.5</v>
      </c>
    </row>
    <row r="106" spans="1:6" ht="32.25" customHeight="1" x14ac:dyDescent="0.25">
      <c r="A106" s="65">
        <v>98</v>
      </c>
      <c r="B106" s="5" t="s">
        <v>458</v>
      </c>
      <c r="C106" s="11" t="s">
        <v>459</v>
      </c>
      <c r="D106" s="11"/>
      <c r="E106" s="32"/>
      <c r="F106" s="40">
        <f>F107+F111+F115</f>
        <v>297.60000000000002</v>
      </c>
    </row>
    <row r="107" spans="1:6" ht="31.5" x14ac:dyDescent="0.25">
      <c r="A107" s="65">
        <v>99</v>
      </c>
      <c r="B107" s="5" t="s">
        <v>460</v>
      </c>
      <c r="C107" s="11" t="s">
        <v>461</v>
      </c>
      <c r="D107" s="11"/>
      <c r="E107" s="32"/>
      <c r="F107" s="40">
        <f>F108</f>
        <v>0</v>
      </c>
    </row>
    <row r="108" spans="1:6" ht="31.5" x14ac:dyDescent="0.25">
      <c r="A108" s="65">
        <v>100</v>
      </c>
      <c r="B108" s="5" t="s">
        <v>34</v>
      </c>
      <c r="C108" s="11" t="s">
        <v>462</v>
      </c>
      <c r="D108" s="11"/>
      <c r="E108" s="32"/>
      <c r="F108" s="40">
        <f>F109</f>
        <v>0</v>
      </c>
    </row>
    <row r="109" spans="1:6" ht="157.5" x14ac:dyDescent="0.25">
      <c r="A109" s="65">
        <v>101</v>
      </c>
      <c r="B109" s="5" t="s">
        <v>62</v>
      </c>
      <c r="C109" s="11" t="s">
        <v>463</v>
      </c>
      <c r="D109" s="11"/>
      <c r="E109" s="32"/>
      <c r="F109" s="40">
        <f>F110</f>
        <v>0</v>
      </c>
    </row>
    <row r="110" spans="1:6" ht="47.25" x14ac:dyDescent="0.25">
      <c r="A110" s="65">
        <v>102</v>
      </c>
      <c r="B110" s="5" t="s">
        <v>164</v>
      </c>
      <c r="C110" s="11" t="s">
        <v>463</v>
      </c>
      <c r="D110" s="11" t="s">
        <v>510</v>
      </c>
      <c r="E110" s="11" t="s">
        <v>309</v>
      </c>
      <c r="F110" s="40">
        <v>0</v>
      </c>
    </row>
    <row r="111" spans="1:6" ht="47.25" x14ac:dyDescent="0.25">
      <c r="A111" s="65">
        <v>103</v>
      </c>
      <c r="B111" s="18" t="s">
        <v>502</v>
      </c>
      <c r="C111" s="11" t="s">
        <v>464</v>
      </c>
      <c r="D111" s="11"/>
      <c r="E111" s="32"/>
      <c r="F111" s="40">
        <f>F112</f>
        <v>282.60000000000002</v>
      </c>
    </row>
    <row r="112" spans="1:6" ht="31.5" x14ac:dyDescent="0.25">
      <c r="A112" s="65">
        <v>104</v>
      </c>
      <c r="B112" s="5" t="s">
        <v>34</v>
      </c>
      <c r="C112" s="11" t="s">
        <v>465</v>
      </c>
      <c r="D112" s="11"/>
      <c r="E112" s="32"/>
      <c r="F112" s="40">
        <f>F113</f>
        <v>282.60000000000002</v>
      </c>
    </row>
    <row r="113" spans="1:6" ht="157.5" x14ac:dyDescent="0.25">
      <c r="A113" s="65">
        <v>105</v>
      </c>
      <c r="B113" s="5" t="s">
        <v>62</v>
      </c>
      <c r="C113" s="11" t="s">
        <v>466</v>
      </c>
      <c r="D113" s="11"/>
      <c r="E113" s="32"/>
      <c r="F113" s="40">
        <f>F114</f>
        <v>282.60000000000002</v>
      </c>
    </row>
    <row r="114" spans="1:6" ht="63" x14ac:dyDescent="0.25">
      <c r="A114" s="65">
        <v>106</v>
      </c>
      <c r="B114" s="5" t="s">
        <v>517</v>
      </c>
      <c r="C114" s="11" t="s">
        <v>466</v>
      </c>
      <c r="D114" s="11" t="s">
        <v>510</v>
      </c>
      <c r="E114" s="11" t="s">
        <v>309</v>
      </c>
      <c r="F114" s="40">
        <v>282.60000000000002</v>
      </c>
    </row>
    <row r="115" spans="1:6" ht="47.25" x14ac:dyDescent="0.25">
      <c r="A115" s="65">
        <v>107</v>
      </c>
      <c r="B115" s="18" t="s">
        <v>467</v>
      </c>
      <c r="C115" s="11" t="s">
        <v>468</v>
      </c>
      <c r="D115" s="11"/>
      <c r="E115" s="32"/>
      <c r="F115" s="40">
        <f>F116</f>
        <v>15</v>
      </c>
    </row>
    <row r="116" spans="1:6" ht="31.5" x14ac:dyDescent="0.25">
      <c r="A116" s="65">
        <v>108</v>
      </c>
      <c r="B116" s="5" t="s">
        <v>34</v>
      </c>
      <c r="C116" s="11" t="s">
        <v>469</v>
      </c>
      <c r="D116" s="11"/>
      <c r="E116" s="32"/>
      <c r="F116" s="40">
        <f>F117</f>
        <v>15</v>
      </c>
    </row>
    <row r="117" spans="1:6" ht="157.5" x14ac:dyDescent="0.25">
      <c r="A117" s="65">
        <v>109</v>
      </c>
      <c r="B117" s="5" t="s">
        <v>62</v>
      </c>
      <c r="C117" s="11" t="s">
        <v>470</v>
      </c>
      <c r="D117" s="11"/>
      <c r="E117" s="32"/>
      <c r="F117" s="40">
        <f>F118</f>
        <v>15</v>
      </c>
    </row>
    <row r="118" spans="1:6" ht="47.25" x14ac:dyDescent="0.25">
      <c r="A118" s="65">
        <v>110</v>
      </c>
      <c r="B118" s="5" t="s">
        <v>164</v>
      </c>
      <c r="C118" s="11" t="s">
        <v>470</v>
      </c>
      <c r="D118" s="11" t="s">
        <v>510</v>
      </c>
      <c r="E118" s="11" t="s">
        <v>309</v>
      </c>
      <c r="F118" s="40">
        <v>15</v>
      </c>
    </row>
    <row r="119" spans="1:6" ht="47.25" x14ac:dyDescent="0.25">
      <c r="A119" s="65">
        <v>111</v>
      </c>
      <c r="B119" s="5" t="s">
        <v>54</v>
      </c>
      <c r="C119" s="11" t="s">
        <v>152</v>
      </c>
      <c r="D119" s="11"/>
      <c r="E119" s="32"/>
      <c r="F119" s="40">
        <f>F120</f>
        <v>766.4</v>
      </c>
    </row>
    <row r="120" spans="1:6" ht="31.5" x14ac:dyDescent="0.25">
      <c r="A120" s="65">
        <v>112</v>
      </c>
      <c r="B120" s="5" t="s">
        <v>153</v>
      </c>
      <c r="C120" s="11" t="s">
        <v>154</v>
      </c>
      <c r="D120" s="11"/>
      <c r="E120" s="32"/>
      <c r="F120" s="40">
        <f>F121</f>
        <v>766.4</v>
      </c>
    </row>
    <row r="121" spans="1:6" ht="78.75" x14ac:dyDescent="0.25">
      <c r="A121" s="65">
        <v>113</v>
      </c>
      <c r="B121" s="5" t="s">
        <v>155</v>
      </c>
      <c r="C121" s="11" t="s">
        <v>476</v>
      </c>
      <c r="D121" s="11"/>
      <c r="E121" s="32"/>
      <c r="F121" s="40">
        <f>F122+F126+F125</f>
        <v>766.4</v>
      </c>
    </row>
    <row r="122" spans="1:6" ht="47.25" x14ac:dyDescent="0.25">
      <c r="A122" s="65">
        <v>114</v>
      </c>
      <c r="B122" s="5" t="s">
        <v>156</v>
      </c>
      <c r="C122" s="11" t="s">
        <v>157</v>
      </c>
      <c r="D122" s="11"/>
      <c r="E122" s="32"/>
      <c r="F122" s="40">
        <f>F123</f>
        <v>487.4</v>
      </c>
    </row>
    <row r="123" spans="1:6" ht="63" x14ac:dyDescent="0.25">
      <c r="A123" s="65">
        <v>115</v>
      </c>
      <c r="B123" s="5" t="s">
        <v>158</v>
      </c>
      <c r="C123" s="11" t="s">
        <v>157</v>
      </c>
      <c r="D123" s="11" t="s">
        <v>511</v>
      </c>
      <c r="E123" s="11" t="s">
        <v>309</v>
      </c>
      <c r="F123" s="40">
        <v>487.4</v>
      </c>
    </row>
    <row r="124" spans="1:6" ht="63" customHeight="1" x14ac:dyDescent="0.25">
      <c r="A124" s="65">
        <v>116</v>
      </c>
      <c r="B124" s="5" t="s">
        <v>51</v>
      </c>
      <c r="C124" s="11" t="s">
        <v>668</v>
      </c>
      <c r="D124" s="11"/>
      <c r="E124" s="61"/>
      <c r="F124" s="40">
        <f>F125</f>
        <v>16</v>
      </c>
    </row>
    <row r="125" spans="1:6" ht="31.5" x14ac:dyDescent="0.25">
      <c r="A125" s="65">
        <v>117</v>
      </c>
      <c r="B125" s="5" t="s">
        <v>53</v>
      </c>
      <c r="C125" s="11" t="s">
        <v>668</v>
      </c>
      <c r="D125" s="11" t="s">
        <v>510</v>
      </c>
      <c r="E125" s="11" t="s">
        <v>309</v>
      </c>
      <c r="F125" s="40">
        <v>16</v>
      </c>
    </row>
    <row r="126" spans="1:6" ht="47.25" x14ac:dyDescent="0.25">
      <c r="A126" s="65">
        <v>118</v>
      </c>
      <c r="B126" s="5" t="s">
        <v>159</v>
      </c>
      <c r="C126" s="11" t="s">
        <v>160</v>
      </c>
      <c r="D126" s="11"/>
      <c r="E126" s="32"/>
      <c r="F126" s="40">
        <f>F127+F128</f>
        <v>263</v>
      </c>
    </row>
    <row r="127" spans="1:6" ht="36" customHeight="1" x14ac:dyDescent="0.25">
      <c r="A127" s="65">
        <v>119</v>
      </c>
      <c r="B127" s="5" t="s">
        <v>516</v>
      </c>
      <c r="C127" s="11" t="s">
        <v>160</v>
      </c>
      <c r="D127" s="11" t="s">
        <v>510</v>
      </c>
      <c r="E127" s="11" t="s">
        <v>309</v>
      </c>
      <c r="F127" s="40">
        <v>260.5</v>
      </c>
    </row>
    <row r="128" spans="1:6" ht="15.75" x14ac:dyDescent="0.25">
      <c r="A128" s="65">
        <v>120</v>
      </c>
      <c r="B128" s="5" t="s">
        <v>57</v>
      </c>
      <c r="C128" s="11" t="s">
        <v>160</v>
      </c>
      <c r="D128" s="11" t="s">
        <v>349</v>
      </c>
      <c r="E128" s="11" t="s">
        <v>309</v>
      </c>
      <c r="F128" s="40">
        <v>2.5</v>
      </c>
    </row>
    <row r="129" spans="1:6" ht="31.5" x14ac:dyDescent="0.25">
      <c r="A129" s="65">
        <v>121</v>
      </c>
      <c r="B129" s="5" t="s">
        <v>471</v>
      </c>
      <c r="C129" s="11" t="s">
        <v>472</v>
      </c>
      <c r="D129" s="11"/>
      <c r="E129" s="32"/>
      <c r="F129" s="40">
        <f>F130+F134</f>
        <v>130</v>
      </c>
    </row>
    <row r="130" spans="1:6" ht="31.5" x14ac:dyDescent="0.25">
      <c r="A130" s="65">
        <v>122</v>
      </c>
      <c r="B130" s="5" t="s">
        <v>473</v>
      </c>
      <c r="C130" s="11" t="s">
        <v>474</v>
      </c>
      <c r="D130" s="11"/>
      <c r="E130" s="32"/>
      <c r="F130" s="40">
        <f>F131</f>
        <v>0</v>
      </c>
    </row>
    <row r="131" spans="1:6" ht="31.5" x14ac:dyDescent="0.25">
      <c r="A131" s="65">
        <v>123</v>
      </c>
      <c r="B131" s="5" t="s">
        <v>34</v>
      </c>
      <c r="C131" s="11" t="s">
        <v>475</v>
      </c>
      <c r="D131" s="11"/>
      <c r="E131" s="32"/>
      <c r="F131" s="40">
        <f>F132</f>
        <v>0</v>
      </c>
    </row>
    <row r="132" spans="1:6" ht="157.5" x14ac:dyDescent="0.25">
      <c r="A132" s="65">
        <v>124</v>
      </c>
      <c r="B132" s="5" t="s">
        <v>62</v>
      </c>
      <c r="C132" s="11" t="s">
        <v>477</v>
      </c>
      <c r="D132" s="11"/>
      <c r="E132" s="32"/>
      <c r="F132" s="40">
        <f>F133</f>
        <v>0</v>
      </c>
    </row>
    <row r="133" spans="1:6" ht="47.25" x14ac:dyDescent="0.25">
      <c r="A133" s="65">
        <v>125</v>
      </c>
      <c r="B133" s="18" t="s">
        <v>164</v>
      </c>
      <c r="C133" s="11" t="s">
        <v>477</v>
      </c>
      <c r="D133" s="11" t="s">
        <v>510</v>
      </c>
      <c r="E133" s="11" t="s">
        <v>309</v>
      </c>
      <c r="F133" s="40">
        <v>0</v>
      </c>
    </row>
    <row r="134" spans="1:6" ht="31.5" x14ac:dyDescent="0.25">
      <c r="A134" s="65">
        <v>126</v>
      </c>
      <c r="B134" s="5" t="s">
        <v>478</v>
      </c>
      <c r="C134" s="11" t="s">
        <v>479</v>
      </c>
      <c r="D134" s="11"/>
      <c r="E134" s="32"/>
      <c r="F134" s="40">
        <f>F135</f>
        <v>130</v>
      </c>
    </row>
    <row r="135" spans="1:6" ht="31.5" x14ac:dyDescent="0.25">
      <c r="A135" s="65">
        <v>127</v>
      </c>
      <c r="B135" s="5" t="s">
        <v>34</v>
      </c>
      <c r="C135" s="11" t="s">
        <v>480</v>
      </c>
      <c r="D135" s="11"/>
      <c r="E135" s="32"/>
      <c r="F135" s="40">
        <f>F136</f>
        <v>130</v>
      </c>
    </row>
    <row r="136" spans="1:6" ht="157.5" x14ac:dyDescent="0.25">
      <c r="A136" s="65">
        <v>128</v>
      </c>
      <c r="B136" s="5" t="s">
        <v>62</v>
      </c>
      <c r="C136" s="11" t="s">
        <v>481</v>
      </c>
      <c r="D136" s="11"/>
      <c r="E136" s="32"/>
      <c r="F136" s="40">
        <f>F137</f>
        <v>130</v>
      </c>
    </row>
    <row r="137" spans="1:6" ht="47.25" x14ac:dyDescent="0.25">
      <c r="A137" s="65">
        <v>129</v>
      </c>
      <c r="B137" s="18" t="s">
        <v>164</v>
      </c>
      <c r="C137" s="11" t="s">
        <v>481</v>
      </c>
      <c r="D137" s="11" t="s">
        <v>510</v>
      </c>
      <c r="E137" s="11" t="s">
        <v>309</v>
      </c>
      <c r="F137" s="40">
        <v>130</v>
      </c>
    </row>
    <row r="138" spans="1:6" ht="94.5" x14ac:dyDescent="0.25">
      <c r="A138" s="65">
        <v>130</v>
      </c>
      <c r="B138" s="7" t="s">
        <v>589</v>
      </c>
      <c r="C138" s="9" t="s">
        <v>484</v>
      </c>
      <c r="D138" s="9"/>
      <c r="E138" s="8"/>
      <c r="F138" s="51">
        <f>F139</f>
        <v>1</v>
      </c>
    </row>
    <row r="139" spans="1:6" ht="31.5" x14ac:dyDescent="0.25">
      <c r="A139" s="65">
        <v>131</v>
      </c>
      <c r="B139" s="5" t="s">
        <v>485</v>
      </c>
      <c r="C139" s="11" t="s">
        <v>486</v>
      </c>
      <c r="D139" s="11"/>
      <c r="E139" s="32"/>
      <c r="F139" s="40">
        <f>F141</f>
        <v>1</v>
      </c>
    </row>
    <row r="140" spans="1:6" ht="47.25" x14ac:dyDescent="0.25">
      <c r="A140" s="65">
        <v>132</v>
      </c>
      <c r="B140" s="5" t="s">
        <v>487</v>
      </c>
      <c r="C140" s="11" t="s">
        <v>488</v>
      </c>
      <c r="D140" s="11"/>
      <c r="E140" s="32"/>
      <c r="F140" s="40">
        <f>F142</f>
        <v>1</v>
      </c>
    </row>
    <row r="141" spans="1:6" ht="31.5" x14ac:dyDescent="0.25">
      <c r="A141" s="65">
        <v>133</v>
      </c>
      <c r="B141" s="5" t="s">
        <v>34</v>
      </c>
      <c r="C141" s="11" t="s">
        <v>489</v>
      </c>
      <c r="D141" s="11"/>
      <c r="E141" s="32"/>
      <c r="F141" s="40">
        <f>F142</f>
        <v>1</v>
      </c>
    </row>
    <row r="142" spans="1:6" ht="157.5" x14ac:dyDescent="0.25">
      <c r="A142" s="65">
        <v>134</v>
      </c>
      <c r="B142" s="5" t="s">
        <v>62</v>
      </c>
      <c r="C142" s="11" t="s">
        <v>490</v>
      </c>
      <c r="D142" s="11"/>
      <c r="E142" s="32"/>
      <c r="F142" s="40">
        <f>F143</f>
        <v>1</v>
      </c>
    </row>
    <row r="143" spans="1:6" ht="47.25" x14ac:dyDescent="0.25">
      <c r="A143" s="65">
        <v>135</v>
      </c>
      <c r="B143" s="18" t="s">
        <v>164</v>
      </c>
      <c r="C143" s="11" t="s">
        <v>490</v>
      </c>
      <c r="D143" s="11" t="s">
        <v>510</v>
      </c>
      <c r="E143" s="11" t="s">
        <v>483</v>
      </c>
      <c r="F143" s="40">
        <v>1</v>
      </c>
    </row>
    <row r="144" spans="1:6" ht="63" x14ac:dyDescent="0.25">
      <c r="A144" s="65">
        <v>136</v>
      </c>
      <c r="B144" s="7" t="s">
        <v>593</v>
      </c>
      <c r="C144" s="34" t="s">
        <v>662</v>
      </c>
      <c r="D144" s="9"/>
      <c r="E144" s="8"/>
      <c r="F144" s="51">
        <f>F150+F188+F145</f>
        <v>14378.7</v>
      </c>
    </row>
    <row r="145" spans="1:6" ht="31.5" x14ac:dyDescent="0.25">
      <c r="A145" s="65">
        <v>137</v>
      </c>
      <c r="B145" s="5" t="s">
        <v>492</v>
      </c>
      <c r="C145" s="11" t="s">
        <v>493</v>
      </c>
      <c r="D145" s="11"/>
      <c r="E145" s="32"/>
      <c r="F145" s="40">
        <f>F146</f>
        <v>60</v>
      </c>
    </row>
    <row r="146" spans="1:6" ht="31.5" x14ac:dyDescent="0.25">
      <c r="A146" s="65">
        <v>138</v>
      </c>
      <c r="B146" s="5" t="s">
        <v>491</v>
      </c>
      <c r="C146" s="11" t="s">
        <v>494</v>
      </c>
      <c r="D146" s="11"/>
      <c r="E146" s="32"/>
      <c r="F146" s="40">
        <f>F148</f>
        <v>60</v>
      </c>
    </row>
    <row r="147" spans="1:6" ht="31.5" x14ac:dyDescent="0.25">
      <c r="A147" s="65">
        <v>139</v>
      </c>
      <c r="B147" s="5" t="s">
        <v>34</v>
      </c>
      <c r="C147" s="11" t="s">
        <v>495</v>
      </c>
      <c r="D147" s="11"/>
      <c r="E147" s="32"/>
      <c r="F147" s="40">
        <f>F148</f>
        <v>60</v>
      </c>
    </row>
    <row r="148" spans="1:6" ht="157.5" x14ac:dyDescent="0.25">
      <c r="A148" s="65">
        <v>140</v>
      </c>
      <c r="B148" s="5" t="s">
        <v>62</v>
      </c>
      <c r="C148" s="11" t="s">
        <v>496</v>
      </c>
      <c r="D148" s="11"/>
      <c r="E148" s="32"/>
      <c r="F148" s="40">
        <f>F149</f>
        <v>60</v>
      </c>
    </row>
    <row r="149" spans="1:6" ht="47.25" x14ac:dyDescent="0.25">
      <c r="A149" s="65">
        <v>141</v>
      </c>
      <c r="B149" s="5" t="s">
        <v>164</v>
      </c>
      <c r="C149" s="11" t="s">
        <v>496</v>
      </c>
      <c r="D149" s="11" t="s">
        <v>510</v>
      </c>
      <c r="E149" s="11" t="s">
        <v>311</v>
      </c>
      <c r="F149" s="40">
        <v>60</v>
      </c>
    </row>
    <row r="150" spans="1:6" ht="31.5" x14ac:dyDescent="0.25">
      <c r="A150" s="65">
        <v>142</v>
      </c>
      <c r="B150" s="5" t="s">
        <v>166</v>
      </c>
      <c r="C150" s="11" t="s">
        <v>167</v>
      </c>
      <c r="D150" s="11"/>
      <c r="E150" s="32"/>
      <c r="F150" s="40">
        <f>F151+F156+F164+F168+F160+F172+F175+F179+F182+F185</f>
        <v>8144.3</v>
      </c>
    </row>
    <row r="151" spans="1:6" ht="31.5" x14ac:dyDescent="0.25">
      <c r="A151" s="65">
        <v>143</v>
      </c>
      <c r="B151" s="5" t="s">
        <v>168</v>
      </c>
      <c r="C151" s="11" t="s">
        <v>169</v>
      </c>
      <c r="D151" s="11"/>
      <c r="E151" s="32"/>
      <c r="F151" s="40">
        <f>F152</f>
        <v>478</v>
      </c>
    </row>
    <row r="152" spans="1:6" ht="31.5" x14ac:dyDescent="0.25">
      <c r="A152" s="65">
        <v>144</v>
      </c>
      <c r="B152" s="5" t="s">
        <v>34</v>
      </c>
      <c r="C152" s="11" t="s">
        <v>170</v>
      </c>
      <c r="D152" s="11"/>
      <c r="E152" s="32"/>
      <c r="F152" s="40">
        <f>F153+F154</f>
        <v>478</v>
      </c>
    </row>
    <row r="153" spans="1:6" ht="47.25" x14ac:dyDescent="0.25">
      <c r="A153" s="65">
        <v>145</v>
      </c>
      <c r="B153" s="5" t="s">
        <v>156</v>
      </c>
      <c r="C153" s="11" t="s">
        <v>171</v>
      </c>
      <c r="D153" s="11" t="s">
        <v>511</v>
      </c>
      <c r="E153" s="11" t="s">
        <v>312</v>
      </c>
      <c r="F153" s="40">
        <v>308</v>
      </c>
    </row>
    <row r="154" spans="1:6" ht="157.5" x14ac:dyDescent="0.25">
      <c r="A154" s="65">
        <v>146</v>
      </c>
      <c r="B154" s="5" t="s">
        <v>62</v>
      </c>
      <c r="C154" s="11" t="s">
        <v>171</v>
      </c>
      <c r="D154" s="11"/>
      <c r="E154" s="32"/>
      <c r="F154" s="40">
        <f>F155</f>
        <v>170</v>
      </c>
    </row>
    <row r="155" spans="1:6" ht="47.25" x14ac:dyDescent="0.25">
      <c r="A155" s="65">
        <v>147</v>
      </c>
      <c r="B155" s="5" t="s">
        <v>164</v>
      </c>
      <c r="C155" s="11" t="s">
        <v>171</v>
      </c>
      <c r="D155" s="11" t="s">
        <v>510</v>
      </c>
      <c r="E155" s="11" t="s">
        <v>312</v>
      </c>
      <c r="F155" s="40">
        <v>170</v>
      </c>
    </row>
    <row r="156" spans="1:6" ht="31.5" x14ac:dyDescent="0.25">
      <c r="A156" s="65">
        <v>148</v>
      </c>
      <c r="B156" s="36" t="s">
        <v>595</v>
      </c>
      <c r="C156" s="11" t="s">
        <v>172</v>
      </c>
      <c r="D156" s="11"/>
      <c r="E156" s="32"/>
      <c r="F156" s="40">
        <f>F157</f>
        <v>0</v>
      </c>
    </row>
    <row r="157" spans="1:6" ht="31.5" x14ac:dyDescent="0.25">
      <c r="A157" s="65">
        <v>149</v>
      </c>
      <c r="B157" s="5" t="s">
        <v>34</v>
      </c>
      <c r="C157" s="11" t="s">
        <v>173</v>
      </c>
      <c r="D157" s="11"/>
      <c r="E157" s="32"/>
      <c r="F157" s="40">
        <f>F158</f>
        <v>0</v>
      </c>
    </row>
    <row r="158" spans="1:6" ht="157.5" x14ac:dyDescent="0.25">
      <c r="A158" s="65">
        <v>150</v>
      </c>
      <c r="B158" s="5" t="s">
        <v>62</v>
      </c>
      <c r="C158" s="11" t="s">
        <v>174</v>
      </c>
      <c r="D158" s="11"/>
      <c r="E158" s="32"/>
      <c r="F158" s="40">
        <f>F159</f>
        <v>0</v>
      </c>
    </row>
    <row r="159" spans="1:6" ht="47.25" x14ac:dyDescent="0.25">
      <c r="A159" s="65">
        <v>151</v>
      </c>
      <c r="B159" s="5" t="s">
        <v>164</v>
      </c>
      <c r="C159" s="11" t="s">
        <v>174</v>
      </c>
      <c r="D159" s="11" t="s">
        <v>510</v>
      </c>
      <c r="E159" s="11" t="s">
        <v>312</v>
      </c>
      <c r="F159" s="40">
        <v>0</v>
      </c>
    </row>
    <row r="160" spans="1:6" ht="31.5" x14ac:dyDescent="0.25">
      <c r="A160" s="65">
        <v>152</v>
      </c>
      <c r="B160" s="5" t="s">
        <v>497</v>
      </c>
      <c r="C160" s="11" t="s">
        <v>498</v>
      </c>
      <c r="D160" s="11"/>
      <c r="E160" s="32"/>
      <c r="F160" s="40">
        <f>F161</f>
        <v>27.8</v>
      </c>
    </row>
    <row r="161" spans="1:6" ht="31.5" x14ac:dyDescent="0.25">
      <c r="A161" s="65">
        <v>153</v>
      </c>
      <c r="B161" s="5" t="s">
        <v>34</v>
      </c>
      <c r="C161" s="11" t="s">
        <v>499</v>
      </c>
      <c r="D161" s="11"/>
      <c r="E161" s="32"/>
      <c r="F161" s="40">
        <f>F162</f>
        <v>27.8</v>
      </c>
    </row>
    <row r="162" spans="1:6" ht="157.5" x14ac:dyDescent="0.25">
      <c r="A162" s="65">
        <v>154</v>
      </c>
      <c r="B162" s="5" t="s">
        <v>62</v>
      </c>
      <c r="C162" s="11" t="s">
        <v>500</v>
      </c>
      <c r="D162" s="11"/>
      <c r="E162" s="32"/>
      <c r="F162" s="40">
        <f>F163</f>
        <v>27.8</v>
      </c>
    </row>
    <row r="163" spans="1:6" ht="47.25" x14ac:dyDescent="0.25">
      <c r="A163" s="65">
        <v>155</v>
      </c>
      <c r="B163" s="5" t="s">
        <v>164</v>
      </c>
      <c r="C163" s="11" t="s">
        <v>500</v>
      </c>
      <c r="D163" s="11" t="s">
        <v>510</v>
      </c>
      <c r="E163" s="11" t="s">
        <v>312</v>
      </c>
      <c r="F163" s="40">
        <v>27.8</v>
      </c>
    </row>
    <row r="164" spans="1:6" ht="47.25" x14ac:dyDescent="0.25">
      <c r="A164" s="65">
        <v>156</v>
      </c>
      <c r="B164" s="5" t="s">
        <v>175</v>
      </c>
      <c r="C164" s="11" t="s">
        <v>176</v>
      </c>
      <c r="D164" s="11"/>
      <c r="E164" s="32"/>
      <c r="F164" s="40">
        <f>F165</f>
        <v>70.3</v>
      </c>
    </row>
    <row r="165" spans="1:6" ht="31.5" x14ac:dyDescent="0.25">
      <c r="A165" s="65">
        <v>157</v>
      </c>
      <c r="B165" s="5" t="s">
        <v>34</v>
      </c>
      <c r="C165" s="11" t="s">
        <v>177</v>
      </c>
      <c r="D165" s="11"/>
      <c r="E165" s="32"/>
      <c r="F165" s="40">
        <f>F166</f>
        <v>70.3</v>
      </c>
    </row>
    <row r="166" spans="1:6" ht="157.5" x14ac:dyDescent="0.25">
      <c r="A166" s="65">
        <v>158</v>
      </c>
      <c r="B166" s="5" t="s">
        <v>62</v>
      </c>
      <c r="C166" s="11" t="s">
        <v>178</v>
      </c>
      <c r="D166" s="11"/>
      <c r="E166" s="32"/>
      <c r="F166" s="40">
        <f>F167</f>
        <v>70.3</v>
      </c>
    </row>
    <row r="167" spans="1:6" ht="47.25" x14ac:dyDescent="0.25">
      <c r="A167" s="65">
        <v>159</v>
      </c>
      <c r="B167" s="5" t="s">
        <v>164</v>
      </c>
      <c r="C167" s="11" t="s">
        <v>178</v>
      </c>
      <c r="D167" s="11" t="s">
        <v>510</v>
      </c>
      <c r="E167" s="11" t="s">
        <v>312</v>
      </c>
      <c r="F167" s="40">
        <v>70.3</v>
      </c>
    </row>
    <row r="168" spans="1:6" ht="31.5" x14ac:dyDescent="0.25">
      <c r="A168" s="65">
        <v>160</v>
      </c>
      <c r="B168" s="5" t="s">
        <v>179</v>
      </c>
      <c r="C168" s="11" t="s">
        <v>180</v>
      </c>
      <c r="D168" s="11"/>
      <c r="E168" s="32"/>
      <c r="F168" s="40">
        <f>F169</f>
        <v>92</v>
      </c>
    </row>
    <row r="169" spans="1:6" ht="31.5" x14ac:dyDescent="0.25">
      <c r="A169" s="65">
        <v>161</v>
      </c>
      <c r="B169" s="5" t="s">
        <v>34</v>
      </c>
      <c r="C169" s="11" t="s">
        <v>181</v>
      </c>
      <c r="D169" s="11"/>
      <c r="E169" s="32"/>
      <c r="F169" s="40">
        <f>F170</f>
        <v>92</v>
      </c>
    </row>
    <row r="170" spans="1:6" ht="157.5" x14ac:dyDescent="0.25">
      <c r="A170" s="65">
        <v>162</v>
      </c>
      <c r="B170" s="5" t="s">
        <v>62</v>
      </c>
      <c r="C170" s="11" t="s">
        <v>182</v>
      </c>
      <c r="D170" s="11"/>
      <c r="E170" s="32"/>
      <c r="F170" s="40">
        <f>F171</f>
        <v>92</v>
      </c>
    </row>
    <row r="171" spans="1:6" ht="47.25" x14ac:dyDescent="0.25">
      <c r="A171" s="65">
        <v>163</v>
      </c>
      <c r="B171" s="5" t="s">
        <v>164</v>
      </c>
      <c r="C171" s="11" t="s">
        <v>182</v>
      </c>
      <c r="D171" s="11" t="s">
        <v>510</v>
      </c>
      <c r="E171" s="11" t="s">
        <v>312</v>
      </c>
      <c r="F171" s="40">
        <v>92</v>
      </c>
    </row>
    <row r="172" spans="1:6" ht="47.25" x14ac:dyDescent="0.25">
      <c r="A172" s="65">
        <v>164</v>
      </c>
      <c r="B172" s="5" t="s">
        <v>597</v>
      </c>
      <c r="C172" s="11" t="s">
        <v>598</v>
      </c>
      <c r="D172" s="11"/>
      <c r="E172" s="46"/>
      <c r="F172" s="40">
        <f>F173</f>
        <v>2909.4</v>
      </c>
    </row>
    <row r="173" spans="1:6" ht="94.5" x14ac:dyDescent="0.25">
      <c r="A173" s="65">
        <v>165</v>
      </c>
      <c r="B173" s="5" t="s">
        <v>646</v>
      </c>
      <c r="C173" s="11" t="s">
        <v>599</v>
      </c>
      <c r="D173" s="11"/>
      <c r="E173" s="46"/>
      <c r="F173" s="40">
        <f>F174</f>
        <v>2909.4</v>
      </c>
    </row>
    <row r="174" spans="1:6" ht="47.25" x14ac:dyDescent="0.25">
      <c r="A174" s="65">
        <v>166</v>
      </c>
      <c r="B174" s="5" t="s">
        <v>164</v>
      </c>
      <c r="C174" s="11" t="s">
        <v>599</v>
      </c>
      <c r="D174" s="11" t="s">
        <v>510</v>
      </c>
      <c r="E174" s="11" t="s">
        <v>312</v>
      </c>
      <c r="F174" s="40">
        <v>2909.4</v>
      </c>
    </row>
    <row r="175" spans="1:6" ht="31.5" x14ac:dyDescent="0.25">
      <c r="A175" s="65">
        <v>167</v>
      </c>
      <c r="B175" s="5" t="s">
        <v>602</v>
      </c>
      <c r="C175" s="11" t="s">
        <v>603</v>
      </c>
      <c r="D175" s="11"/>
      <c r="E175" s="48"/>
      <c r="F175" s="40">
        <f>F176</f>
        <v>195.9</v>
      </c>
    </row>
    <row r="176" spans="1:6" ht="31.5" x14ac:dyDescent="0.25">
      <c r="A176" s="65">
        <v>168</v>
      </c>
      <c r="B176" s="5" t="s">
        <v>34</v>
      </c>
      <c r="C176" s="11" t="s">
        <v>604</v>
      </c>
      <c r="D176" s="11"/>
      <c r="E176" s="48"/>
      <c r="F176" s="40">
        <f>F177</f>
        <v>195.9</v>
      </c>
    </row>
    <row r="177" spans="1:6" ht="157.5" x14ac:dyDescent="0.25">
      <c r="A177" s="65">
        <v>169</v>
      </c>
      <c r="B177" s="5" t="s">
        <v>62</v>
      </c>
      <c r="C177" s="11" t="s">
        <v>605</v>
      </c>
      <c r="D177" s="11"/>
      <c r="E177" s="48"/>
      <c r="F177" s="40">
        <f>F178</f>
        <v>195.9</v>
      </c>
    </row>
    <row r="178" spans="1:6" ht="47.25" x14ac:dyDescent="0.25">
      <c r="A178" s="65">
        <v>170</v>
      </c>
      <c r="B178" s="5" t="s">
        <v>164</v>
      </c>
      <c r="C178" s="11" t="s">
        <v>605</v>
      </c>
      <c r="D178" s="11" t="s">
        <v>510</v>
      </c>
      <c r="E178" s="11" t="s">
        <v>312</v>
      </c>
      <c r="F178" s="40">
        <v>195.9</v>
      </c>
    </row>
    <row r="179" spans="1:6" ht="126" x14ac:dyDescent="0.25">
      <c r="A179" s="65">
        <v>171</v>
      </c>
      <c r="B179" s="5" t="s">
        <v>654</v>
      </c>
      <c r="C179" s="11" t="s">
        <v>652</v>
      </c>
      <c r="D179" s="11"/>
      <c r="E179" s="59"/>
      <c r="F179" s="40">
        <f>F180</f>
        <v>621.6</v>
      </c>
    </row>
    <row r="180" spans="1:6" ht="93.75" customHeight="1" x14ac:dyDescent="0.25">
      <c r="A180" s="65">
        <v>172</v>
      </c>
      <c r="B180" s="5" t="s">
        <v>655</v>
      </c>
      <c r="C180" s="11" t="s">
        <v>653</v>
      </c>
      <c r="D180" s="11"/>
      <c r="E180" s="59"/>
      <c r="F180" s="40">
        <f>F181</f>
        <v>621.6</v>
      </c>
    </row>
    <row r="181" spans="1:6" ht="47.25" x14ac:dyDescent="0.25">
      <c r="A181" s="65">
        <v>173</v>
      </c>
      <c r="B181" s="5" t="s">
        <v>164</v>
      </c>
      <c r="C181" s="11" t="s">
        <v>653</v>
      </c>
      <c r="D181" s="11" t="s">
        <v>510</v>
      </c>
      <c r="E181" s="11" t="s">
        <v>312</v>
      </c>
      <c r="F181" s="40">
        <v>621.6</v>
      </c>
    </row>
    <row r="182" spans="1:6" ht="126" x14ac:dyDescent="0.25">
      <c r="A182" s="65">
        <v>174</v>
      </c>
      <c r="B182" s="5" t="s">
        <v>656</v>
      </c>
      <c r="C182" s="11" t="s">
        <v>657</v>
      </c>
      <c r="D182" s="11"/>
      <c r="E182" s="59"/>
      <c r="F182" s="40">
        <f>F183</f>
        <v>2023.1</v>
      </c>
    </row>
    <row r="183" spans="1:6" ht="93.75" customHeight="1" x14ac:dyDescent="0.25">
      <c r="A183" s="65">
        <v>175</v>
      </c>
      <c r="B183" s="5" t="s">
        <v>655</v>
      </c>
      <c r="C183" s="11" t="s">
        <v>658</v>
      </c>
      <c r="D183" s="11"/>
      <c r="E183" s="59"/>
      <c r="F183" s="40">
        <f>F184</f>
        <v>2023.1</v>
      </c>
    </row>
    <row r="184" spans="1:6" ht="47.25" x14ac:dyDescent="0.25">
      <c r="A184" s="65">
        <v>176</v>
      </c>
      <c r="B184" s="5" t="s">
        <v>164</v>
      </c>
      <c r="C184" s="11" t="s">
        <v>658</v>
      </c>
      <c r="D184" s="11" t="s">
        <v>510</v>
      </c>
      <c r="E184" s="11" t="s">
        <v>312</v>
      </c>
      <c r="F184" s="40">
        <v>2023.1</v>
      </c>
    </row>
    <row r="185" spans="1:6" ht="31.5" x14ac:dyDescent="0.25">
      <c r="A185" s="65">
        <v>177</v>
      </c>
      <c r="B185" s="5" t="s">
        <v>661</v>
      </c>
      <c r="C185" s="11" t="s">
        <v>660</v>
      </c>
      <c r="D185" s="11"/>
      <c r="E185" s="11"/>
      <c r="F185" s="40">
        <f>F186</f>
        <v>1726.2</v>
      </c>
    </row>
    <row r="186" spans="1:6" ht="78.75" x14ac:dyDescent="0.25">
      <c r="A186" s="65">
        <v>178</v>
      </c>
      <c r="B186" s="5" t="s">
        <v>645</v>
      </c>
      <c r="C186" s="11" t="s">
        <v>659</v>
      </c>
      <c r="D186" s="11"/>
      <c r="E186" s="32"/>
      <c r="F186" s="40">
        <f>F187</f>
        <v>1726.2</v>
      </c>
    </row>
    <row r="187" spans="1:6" ht="47.25" x14ac:dyDescent="0.25">
      <c r="A187" s="65">
        <v>179</v>
      </c>
      <c r="B187" s="5" t="s">
        <v>164</v>
      </c>
      <c r="C187" s="11" t="s">
        <v>659</v>
      </c>
      <c r="D187" s="11" t="s">
        <v>510</v>
      </c>
      <c r="E187" s="11" t="s">
        <v>312</v>
      </c>
      <c r="F187" s="40">
        <v>1726.2</v>
      </c>
    </row>
    <row r="188" spans="1:6" ht="47.25" x14ac:dyDescent="0.25">
      <c r="A188" s="65">
        <v>180</v>
      </c>
      <c r="B188" s="5" t="s">
        <v>54</v>
      </c>
      <c r="C188" s="11" t="s">
        <v>183</v>
      </c>
      <c r="D188" s="11"/>
      <c r="E188" s="32"/>
      <c r="F188" s="40">
        <f>F189</f>
        <v>6174.4</v>
      </c>
    </row>
    <row r="189" spans="1:6" ht="31.5" x14ac:dyDescent="0.25">
      <c r="A189" s="65">
        <v>181</v>
      </c>
      <c r="B189" s="5" t="s">
        <v>153</v>
      </c>
      <c r="C189" s="11" t="s">
        <v>184</v>
      </c>
      <c r="D189" s="11"/>
      <c r="E189" s="32"/>
      <c r="F189" s="40">
        <f>F190</f>
        <v>6174.4</v>
      </c>
    </row>
    <row r="190" spans="1:6" ht="60" customHeight="1" x14ac:dyDescent="0.25">
      <c r="A190" s="65">
        <v>182</v>
      </c>
      <c r="B190" s="5" t="s">
        <v>185</v>
      </c>
      <c r="C190" s="11" t="s">
        <v>186</v>
      </c>
      <c r="D190" s="11"/>
      <c r="E190" s="32"/>
      <c r="F190" s="40">
        <f>F191+F196+F194</f>
        <v>6174.4</v>
      </c>
    </row>
    <row r="191" spans="1:6" ht="63" x14ac:dyDescent="0.25">
      <c r="A191" s="65">
        <v>183</v>
      </c>
      <c r="B191" s="5" t="s">
        <v>158</v>
      </c>
      <c r="C191" s="11" t="s">
        <v>187</v>
      </c>
      <c r="D191" s="11"/>
      <c r="E191" s="32"/>
      <c r="F191" s="40">
        <f>F192+F193</f>
        <v>4959.5999999999995</v>
      </c>
    </row>
    <row r="192" spans="1:6" ht="47.25" x14ac:dyDescent="0.25">
      <c r="A192" s="65">
        <v>184</v>
      </c>
      <c r="B192" s="5" t="s">
        <v>156</v>
      </c>
      <c r="C192" s="11" t="s">
        <v>187</v>
      </c>
      <c r="D192" s="11" t="s">
        <v>511</v>
      </c>
      <c r="E192" s="11" t="s">
        <v>312</v>
      </c>
      <c r="F192" s="40">
        <v>4881.7</v>
      </c>
    </row>
    <row r="193" spans="1:6" ht="78.75" x14ac:dyDescent="0.25">
      <c r="A193" s="65">
        <v>185</v>
      </c>
      <c r="B193" s="5" t="s">
        <v>501</v>
      </c>
      <c r="C193" s="11" t="s">
        <v>187</v>
      </c>
      <c r="D193" s="11" t="s">
        <v>513</v>
      </c>
      <c r="E193" s="11" t="s">
        <v>312</v>
      </c>
      <c r="F193" s="40">
        <v>77.900000000000006</v>
      </c>
    </row>
    <row r="194" spans="1:6" ht="66" customHeight="1" x14ac:dyDescent="0.25">
      <c r="A194" s="65">
        <v>186</v>
      </c>
      <c r="B194" s="5" t="s">
        <v>51</v>
      </c>
      <c r="C194" s="11" t="s">
        <v>189</v>
      </c>
      <c r="D194" s="11"/>
      <c r="E194" s="32"/>
      <c r="F194" s="40">
        <f>F195</f>
        <v>8</v>
      </c>
    </row>
    <row r="195" spans="1:6" ht="47.25" x14ac:dyDescent="0.25">
      <c r="A195" s="65">
        <v>187</v>
      </c>
      <c r="B195" s="5" t="s">
        <v>164</v>
      </c>
      <c r="C195" s="11" t="s">
        <v>189</v>
      </c>
      <c r="D195" s="11" t="s">
        <v>510</v>
      </c>
      <c r="E195" s="11" t="s">
        <v>312</v>
      </c>
      <c r="F195" s="40">
        <v>8</v>
      </c>
    </row>
    <row r="196" spans="1:6" ht="47.25" x14ac:dyDescent="0.25">
      <c r="A196" s="65">
        <v>188</v>
      </c>
      <c r="B196" s="5" t="s">
        <v>159</v>
      </c>
      <c r="C196" s="11" t="s">
        <v>188</v>
      </c>
      <c r="D196" s="11"/>
      <c r="E196" s="32"/>
      <c r="F196" s="40">
        <f>F197+F198</f>
        <v>1206.8000000000002</v>
      </c>
    </row>
    <row r="197" spans="1:6" ht="47.25" x14ac:dyDescent="0.25">
      <c r="A197" s="65">
        <v>189</v>
      </c>
      <c r="B197" s="5" t="s">
        <v>164</v>
      </c>
      <c r="C197" s="11" t="s">
        <v>188</v>
      </c>
      <c r="D197" s="11" t="s">
        <v>510</v>
      </c>
      <c r="E197" s="11" t="s">
        <v>312</v>
      </c>
      <c r="F197" s="40">
        <v>1162.4000000000001</v>
      </c>
    </row>
    <row r="198" spans="1:6" ht="15.75" x14ac:dyDescent="0.25">
      <c r="A198" s="65">
        <v>190</v>
      </c>
      <c r="B198" s="18" t="s">
        <v>57</v>
      </c>
      <c r="C198" s="27" t="s">
        <v>188</v>
      </c>
      <c r="D198" s="27" t="s">
        <v>349</v>
      </c>
      <c r="E198" s="27" t="s">
        <v>312</v>
      </c>
      <c r="F198" s="40">
        <v>44.4</v>
      </c>
    </row>
    <row r="199" spans="1:6" ht="94.5" x14ac:dyDescent="0.25">
      <c r="A199" s="65">
        <v>191</v>
      </c>
      <c r="B199" s="47" t="s">
        <v>600</v>
      </c>
      <c r="C199" s="50" t="s">
        <v>642</v>
      </c>
      <c r="D199" s="50"/>
      <c r="E199" s="30"/>
      <c r="F199" s="51">
        <f>F200+F209+F218+F227+F236+F248</f>
        <v>11060.5</v>
      </c>
    </row>
    <row r="200" spans="1:6" ht="31.5" x14ac:dyDescent="0.25">
      <c r="A200" s="65">
        <v>192</v>
      </c>
      <c r="B200" s="5" t="s">
        <v>190</v>
      </c>
      <c r="C200" s="11" t="s">
        <v>191</v>
      </c>
      <c r="D200" s="11"/>
      <c r="E200" s="32"/>
      <c r="F200" s="40">
        <f>F201+F205</f>
        <v>110.3</v>
      </c>
    </row>
    <row r="201" spans="1:6" ht="78.75" x14ac:dyDescent="0.25">
      <c r="A201" s="65">
        <v>193</v>
      </c>
      <c r="B201" s="5" t="s">
        <v>192</v>
      </c>
      <c r="C201" s="11" t="s">
        <v>193</v>
      </c>
      <c r="D201" s="11"/>
      <c r="E201" s="32"/>
      <c r="F201" s="40">
        <f>F202</f>
        <v>109</v>
      </c>
    </row>
    <row r="202" spans="1:6" ht="31.5" x14ac:dyDescent="0.25">
      <c r="A202" s="65">
        <v>194</v>
      </c>
      <c r="B202" s="5" t="s">
        <v>34</v>
      </c>
      <c r="C202" s="11" t="s">
        <v>194</v>
      </c>
      <c r="D202" s="11"/>
      <c r="E202" s="32"/>
      <c r="F202" s="40">
        <f>F203</f>
        <v>109</v>
      </c>
    </row>
    <row r="203" spans="1:6" ht="157.5" x14ac:dyDescent="0.25">
      <c r="A203" s="65">
        <v>195</v>
      </c>
      <c r="B203" s="5" t="s">
        <v>62</v>
      </c>
      <c r="C203" s="11" t="s">
        <v>195</v>
      </c>
      <c r="D203" s="11"/>
      <c r="E203" s="32"/>
      <c r="F203" s="40">
        <f>F204</f>
        <v>109</v>
      </c>
    </row>
    <row r="204" spans="1:6" ht="63" x14ac:dyDescent="0.25">
      <c r="A204" s="65">
        <v>196</v>
      </c>
      <c r="B204" s="5" t="s">
        <v>196</v>
      </c>
      <c r="C204" s="11" t="s">
        <v>195</v>
      </c>
      <c r="D204" s="11" t="s">
        <v>351</v>
      </c>
      <c r="E204" s="11" t="s">
        <v>314</v>
      </c>
      <c r="F204" s="40">
        <v>109</v>
      </c>
    </row>
    <row r="205" spans="1:6" ht="63" x14ac:dyDescent="0.25">
      <c r="A205" s="65">
        <v>197</v>
      </c>
      <c r="B205" s="5" t="s">
        <v>197</v>
      </c>
      <c r="C205" s="11" t="s">
        <v>198</v>
      </c>
      <c r="D205" s="11"/>
      <c r="E205" s="32"/>
      <c r="F205" s="40">
        <f>F206</f>
        <v>1.3</v>
      </c>
    </row>
    <row r="206" spans="1:6" ht="31.5" x14ac:dyDescent="0.25">
      <c r="A206" s="65">
        <v>198</v>
      </c>
      <c r="B206" s="5" t="s">
        <v>34</v>
      </c>
      <c r="C206" s="11" t="s">
        <v>199</v>
      </c>
      <c r="D206" s="11"/>
      <c r="E206" s="32"/>
      <c r="F206" s="40">
        <f>F207</f>
        <v>1.3</v>
      </c>
    </row>
    <row r="207" spans="1:6" ht="157.5" x14ac:dyDescent="0.25">
      <c r="A207" s="65">
        <v>199</v>
      </c>
      <c r="B207" s="5" t="s">
        <v>62</v>
      </c>
      <c r="C207" s="11" t="s">
        <v>200</v>
      </c>
      <c r="D207" s="11"/>
      <c r="E207" s="32"/>
      <c r="F207" s="40">
        <f>F208</f>
        <v>1.3</v>
      </c>
    </row>
    <row r="208" spans="1:6" ht="63" x14ac:dyDescent="0.25">
      <c r="A208" s="65">
        <v>200</v>
      </c>
      <c r="B208" s="5" t="s">
        <v>196</v>
      </c>
      <c r="C208" s="11" t="s">
        <v>201</v>
      </c>
      <c r="D208" s="11" t="s">
        <v>351</v>
      </c>
      <c r="E208" s="11" t="s">
        <v>314</v>
      </c>
      <c r="F208" s="40">
        <v>1.3</v>
      </c>
    </row>
    <row r="209" spans="1:6" ht="47.25" x14ac:dyDescent="0.25">
      <c r="A209" s="65">
        <v>201</v>
      </c>
      <c r="B209" s="5" t="s">
        <v>204</v>
      </c>
      <c r="C209" s="11" t="s">
        <v>320</v>
      </c>
      <c r="D209" s="11"/>
      <c r="E209" s="32"/>
      <c r="F209" s="40">
        <f>F211+F214</f>
        <v>3855</v>
      </c>
    </row>
    <row r="210" spans="1:6" ht="31.5" x14ac:dyDescent="0.25">
      <c r="A210" s="65">
        <v>202</v>
      </c>
      <c r="B210" s="5" t="s">
        <v>519</v>
      </c>
      <c r="C210" s="11" t="s">
        <v>205</v>
      </c>
      <c r="D210" s="11"/>
      <c r="E210" s="32"/>
      <c r="F210" s="40">
        <f>F211</f>
        <v>3708</v>
      </c>
    </row>
    <row r="211" spans="1:6" ht="31.5" x14ac:dyDescent="0.25">
      <c r="A211" s="65">
        <v>203</v>
      </c>
      <c r="B211" s="5" t="s">
        <v>34</v>
      </c>
      <c r="C211" s="11" t="s">
        <v>206</v>
      </c>
      <c r="D211" s="11"/>
      <c r="E211" s="32"/>
      <c r="F211" s="40">
        <f>F212</f>
        <v>3708</v>
      </c>
    </row>
    <row r="212" spans="1:6" ht="157.5" x14ac:dyDescent="0.25">
      <c r="A212" s="65">
        <v>204</v>
      </c>
      <c r="B212" s="5" t="s">
        <v>62</v>
      </c>
      <c r="C212" s="11" t="s">
        <v>207</v>
      </c>
      <c r="D212" s="11"/>
      <c r="E212" s="32"/>
      <c r="F212" s="40">
        <f>F213</f>
        <v>3708</v>
      </c>
    </row>
    <row r="213" spans="1:6" ht="63" x14ac:dyDescent="0.25">
      <c r="A213" s="65">
        <v>205</v>
      </c>
      <c r="B213" s="5" t="s">
        <v>196</v>
      </c>
      <c r="C213" s="11" t="s">
        <v>207</v>
      </c>
      <c r="D213" s="11" t="s">
        <v>351</v>
      </c>
      <c r="E213" s="11" t="s">
        <v>318</v>
      </c>
      <c r="F213" s="40">
        <v>3708</v>
      </c>
    </row>
    <row r="214" spans="1:6" ht="47.25" x14ac:dyDescent="0.25">
      <c r="A214" s="65">
        <v>206</v>
      </c>
      <c r="B214" s="5" t="s">
        <v>208</v>
      </c>
      <c r="C214" s="11" t="s">
        <v>209</v>
      </c>
      <c r="D214" s="11"/>
      <c r="E214" s="32"/>
      <c r="F214" s="40">
        <f>F215</f>
        <v>147</v>
      </c>
    </row>
    <row r="215" spans="1:6" ht="31.5" x14ac:dyDescent="0.25">
      <c r="A215" s="65">
        <v>207</v>
      </c>
      <c r="B215" s="5" t="s">
        <v>34</v>
      </c>
      <c r="C215" s="11" t="s">
        <v>210</v>
      </c>
      <c r="D215" s="11"/>
      <c r="E215" s="32"/>
      <c r="F215" s="40">
        <f>F216</f>
        <v>147</v>
      </c>
    </row>
    <row r="216" spans="1:6" ht="157.5" x14ac:dyDescent="0.25">
      <c r="A216" s="65">
        <v>208</v>
      </c>
      <c r="B216" s="5" t="s">
        <v>62</v>
      </c>
      <c r="C216" s="11" t="s">
        <v>211</v>
      </c>
      <c r="D216" s="11"/>
      <c r="E216" s="32"/>
      <c r="F216" s="40">
        <f>F217</f>
        <v>147</v>
      </c>
    </row>
    <row r="217" spans="1:6" ht="63" x14ac:dyDescent="0.25">
      <c r="A217" s="65">
        <v>209</v>
      </c>
      <c r="B217" s="5" t="s">
        <v>196</v>
      </c>
      <c r="C217" s="11" t="s">
        <v>211</v>
      </c>
      <c r="D217" s="11" t="s">
        <v>351</v>
      </c>
      <c r="E217" s="11" t="s">
        <v>318</v>
      </c>
      <c r="F217" s="40">
        <v>147</v>
      </c>
    </row>
    <row r="218" spans="1:6" ht="31.5" x14ac:dyDescent="0.25">
      <c r="A218" s="65">
        <v>210</v>
      </c>
      <c r="B218" s="5" t="s">
        <v>212</v>
      </c>
      <c r="C218" s="11" t="s">
        <v>213</v>
      </c>
      <c r="D218" s="11"/>
      <c r="E218" s="32"/>
      <c r="F218" s="40">
        <f>F219+F224</f>
        <v>557.5</v>
      </c>
    </row>
    <row r="219" spans="1:6" ht="63" x14ac:dyDescent="0.25">
      <c r="A219" s="65">
        <v>211</v>
      </c>
      <c r="B219" s="5" t="s">
        <v>214</v>
      </c>
      <c r="C219" s="11" t="s">
        <v>215</v>
      </c>
      <c r="D219" s="11"/>
      <c r="E219" s="32"/>
      <c r="F219" s="40">
        <f>F220</f>
        <v>535</v>
      </c>
    </row>
    <row r="220" spans="1:6" ht="31.5" x14ac:dyDescent="0.25">
      <c r="A220" s="65">
        <v>212</v>
      </c>
      <c r="B220" s="5" t="s">
        <v>34</v>
      </c>
      <c r="C220" s="11" t="s">
        <v>216</v>
      </c>
      <c r="D220" s="11"/>
      <c r="E220" s="32"/>
      <c r="F220" s="40">
        <f>F221</f>
        <v>535</v>
      </c>
    </row>
    <row r="221" spans="1:6" ht="157.5" x14ac:dyDescent="0.25">
      <c r="A221" s="65">
        <v>213</v>
      </c>
      <c r="B221" s="5" t="s">
        <v>62</v>
      </c>
      <c r="C221" s="11" t="s">
        <v>217</v>
      </c>
      <c r="D221" s="11"/>
      <c r="E221" s="32"/>
      <c r="F221" s="40">
        <f>F222</f>
        <v>535</v>
      </c>
    </row>
    <row r="222" spans="1:6" ht="63" x14ac:dyDescent="0.25">
      <c r="A222" s="65">
        <v>214</v>
      </c>
      <c r="B222" s="5" t="s">
        <v>196</v>
      </c>
      <c r="C222" s="11" t="s">
        <v>217</v>
      </c>
      <c r="D222" s="11" t="s">
        <v>351</v>
      </c>
      <c r="E222" s="11" t="s">
        <v>318</v>
      </c>
      <c r="F222" s="40">
        <v>535</v>
      </c>
    </row>
    <row r="223" spans="1:6" ht="47.25" x14ac:dyDescent="0.25">
      <c r="A223" s="65">
        <v>215</v>
      </c>
      <c r="B223" s="5" t="s">
        <v>218</v>
      </c>
      <c r="C223" s="11" t="s">
        <v>219</v>
      </c>
      <c r="D223" s="11"/>
      <c r="E223" s="32"/>
      <c r="F223" s="40">
        <f>F224</f>
        <v>22.5</v>
      </c>
    </row>
    <row r="224" spans="1:6" ht="31.5" x14ac:dyDescent="0.25">
      <c r="A224" s="65">
        <v>216</v>
      </c>
      <c r="B224" s="5" t="s">
        <v>34</v>
      </c>
      <c r="C224" s="11" t="s">
        <v>220</v>
      </c>
      <c r="D224" s="11"/>
      <c r="E224" s="32"/>
      <c r="F224" s="40">
        <f>F225</f>
        <v>22.5</v>
      </c>
    </row>
    <row r="225" spans="1:6" ht="157.5" x14ac:dyDescent="0.25">
      <c r="A225" s="65">
        <v>217</v>
      </c>
      <c r="B225" s="5" t="s">
        <v>62</v>
      </c>
      <c r="C225" s="11" t="s">
        <v>221</v>
      </c>
      <c r="D225" s="11"/>
      <c r="E225" s="32"/>
      <c r="F225" s="40">
        <f>F226</f>
        <v>22.5</v>
      </c>
    </row>
    <row r="226" spans="1:6" ht="63" x14ac:dyDescent="0.25">
      <c r="A226" s="65">
        <v>218</v>
      </c>
      <c r="B226" s="5" t="s">
        <v>196</v>
      </c>
      <c r="C226" s="11" t="s">
        <v>221</v>
      </c>
      <c r="D226" s="11" t="s">
        <v>351</v>
      </c>
      <c r="E226" s="11" t="s">
        <v>318</v>
      </c>
      <c r="F226" s="40">
        <v>22.5</v>
      </c>
    </row>
    <row r="227" spans="1:6" ht="47.25" x14ac:dyDescent="0.25">
      <c r="A227" s="65">
        <v>219</v>
      </c>
      <c r="B227" s="5" t="s">
        <v>284</v>
      </c>
      <c r="C227" s="11" t="s">
        <v>285</v>
      </c>
      <c r="D227" s="11"/>
      <c r="E227" s="32"/>
      <c r="F227" s="40">
        <f>F228+F232</f>
        <v>2830</v>
      </c>
    </row>
    <row r="228" spans="1:6" ht="63" x14ac:dyDescent="0.25">
      <c r="A228" s="65">
        <v>220</v>
      </c>
      <c r="B228" s="5" t="s">
        <v>286</v>
      </c>
      <c r="C228" s="11" t="s">
        <v>287</v>
      </c>
      <c r="D228" s="11"/>
      <c r="E228" s="32"/>
      <c r="F228" s="40">
        <f>F229</f>
        <v>2622</v>
      </c>
    </row>
    <row r="229" spans="1:6" ht="31.5" x14ac:dyDescent="0.25">
      <c r="A229" s="65">
        <v>221</v>
      </c>
      <c r="B229" s="5" t="s">
        <v>34</v>
      </c>
      <c r="C229" s="11" t="s">
        <v>288</v>
      </c>
      <c r="D229" s="11"/>
      <c r="E229" s="32"/>
      <c r="F229" s="40">
        <f>F230</f>
        <v>2622</v>
      </c>
    </row>
    <row r="230" spans="1:6" ht="157.5" x14ac:dyDescent="0.25">
      <c r="A230" s="65">
        <v>222</v>
      </c>
      <c r="B230" s="5" t="s">
        <v>62</v>
      </c>
      <c r="C230" s="11" t="s">
        <v>289</v>
      </c>
      <c r="D230" s="11"/>
      <c r="E230" s="32"/>
      <c r="F230" s="40">
        <f>F231</f>
        <v>2622</v>
      </c>
    </row>
    <row r="231" spans="1:6" ht="63" x14ac:dyDescent="0.25">
      <c r="A231" s="65">
        <v>223</v>
      </c>
      <c r="B231" s="5" t="s">
        <v>196</v>
      </c>
      <c r="C231" s="11" t="s">
        <v>289</v>
      </c>
      <c r="D231" s="11" t="s">
        <v>351</v>
      </c>
      <c r="E231" s="11" t="s">
        <v>520</v>
      </c>
      <c r="F231" s="40">
        <v>2622</v>
      </c>
    </row>
    <row r="232" spans="1:6" ht="126" x14ac:dyDescent="0.25">
      <c r="A232" s="65">
        <v>224</v>
      </c>
      <c r="B232" s="5" t="s">
        <v>290</v>
      </c>
      <c r="C232" s="11" t="s">
        <v>291</v>
      </c>
      <c r="D232" s="11"/>
      <c r="E232" s="32"/>
      <c r="F232" s="40">
        <f>F233</f>
        <v>208</v>
      </c>
    </row>
    <row r="233" spans="1:6" ht="31.5" x14ac:dyDescent="0.25">
      <c r="A233" s="65">
        <v>225</v>
      </c>
      <c r="B233" s="5" t="s">
        <v>34</v>
      </c>
      <c r="C233" s="11" t="s">
        <v>292</v>
      </c>
      <c r="D233" s="11"/>
      <c r="E233" s="32"/>
      <c r="F233" s="40">
        <f>F234</f>
        <v>208</v>
      </c>
    </row>
    <row r="234" spans="1:6" ht="157.5" x14ac:dyDescent="0.25">
      <c r="A234" s="65">
        <v>226</v>
      </c>
      <c r="B234" s="5" t="s">
        <v>62</v>
      </c>
      <c r="C234" s="11" t="s">
        <v>293</v>
      </c>
      <c r="D234" s="11"/>
      <c r="E234" s="32"/>
      <c r="F234" s="40">
        <f>F235</f>
        <v>208</v>
      </c>
    </row>
    <row r="235" spans="1:6" ht="63" x14ac:dyDescent="0.25">
      <c r="A235" s="65">
        <v>227</v>
      </c>
      <c r="B235" s="5" t="s">
        <v>196</v>
      </c>
      <c r="C235" s="11" t="s">
        <v>293</v>
      </c>
      <c r="D235" s="11" t="s">
        <v>351</v>
      </c>
      <c r="E235" s="11" t="s">
        <v>520</v>
      </c>
      <c r="F235" s="40">
        <v>208</v>
      </c>
    </row>
    <row r="236" spans="1:6" ht="47.25" x14ac:dyDescent="0.25">
      <c r="A236" s="65">
        <v>228</v>
      </c>
      <c r="B236" s="5" t="s">
        <v>223</v>
      </c>
      <c r="C236" s="11" t="s">
        <v>224</v>
      </c>
      <c r="D236" s="11"/>
      <c r="E236" s="32"/>
      <c r="F236" s="40">
        <f>F237</f>
        <v>3707.7</v>
      </c>
    </row>
    <row r="237" spans="1:6" ht="63" x14ac:dyDescent="0.25">
      <c r="A237" s="65">
        <v>229</v>
      </c>
      <c r="B237" s="5" t="s">
        <v>225</v>
      </c>
      <c r="C237" s="11" t="s">
        <v>226</v>
      </c>
      <c r="D237" s="11"/>
      <c r="E237" s="32"/>
      <c r="F237" s="40">
        <f>F238+F243</f>
        <v>3707.7</v>
      </c>
    </row>
    <row r="238" spans="1:6" ht="63.75" customHeight="1" x14ac:dyDescent="0.25">
      <c r="A238" s="65">
        <v>230</v>
      </c>
      <c r="B238" s="5" t="s">
        <v>227</v>
      </c>
      <c r="C238" s="11" t="s">
        <v>228</v>
      </c>
      <c r="D238" s="11"/>
      <c r="E238" s="32"/>
      <c r="F238" s="40">
        <f>F239+F241</f>
        <v>1382.1</v>
      </c>
    </row>
    <row r="239" spans="1:6" ht="63" x14ac:dyDescent="0.25">
      <c r="A239" s="65">
        <v>231</v>
      </c>
      <c r="B239" s="5" t="s">
        <v>158</v>
      </c>
      <c r="C239" s="11" t="s">
        <v>229</v>
      </c>
      <c r="D239" s="11"/>
      <c r="E239" s="32"/>
      <c r="F239" s="40">
        <f>F240</f>
        <v>1374.6</v>
      </c>
    </row>
    <row r="240" spans="1:6" ht="47.25" x14ac:dyDescent="0.25">
      <c r="A240" s="65">
        <v>232</v>
      </c>
      <c r="B240" s="5" t="s">
        <v>156</v>
      </c>
      <c r="C240" s="11" t="s">
        <v>229</v>
      </c>
      <c r="D240" s="11" t="s">
        <v>511</v>
      </c>
      <c r="E240" s="11" t="s">
        <v>319</v>
      </c>
      <c r="F240" s="40">
        <v>1374.6</v>
      </c>
    </row>
    <row r="241" spans="1:6" ht="47.25" x14ac:dyDescent="0.25">
      <c r="A241" s="65">
        <v>233</v>
      </c>
      <c r="B241" s="5" t="s">
        <v>159</v>
      </c>
      <c r="C241" s="11" t="s">
        <v>230</v>
      </c>
      <c r="D241" s="11"/>
      <c r="E241" s="11"/>
      <c r="F241" s="40">
        <f>F242</f>
        <v>7.5</v>
      </c>
    </row>
    <row r="242" spans="1:6" ht="31.5" x14ac:dyDescent="0.25">
      <c r="A242" s="65">
        <v>234</v>
      </c>
      <c r="B242" s="5" t="s">
        <v>53</v>
      </c>
      <c r="C242" s="11" t="s">
        <v>230</v>
      </c>
      <c r="D242" s="11" t="s">
        <v>510</v>
      </c>
      <c r="E242" s="11" t="s">
        <v>319</v>
      </c>
      <c r="F242" s="40">
        <v>7.5</v>
      </c>
    </row>
    <row r="243" spans="1:6" ht="60" customHeight="1" x14ac:dyDescent="0.25">
      <c r="A243" s="65">
        <v>235</v>
      </c>
      <c r="B243" s="5" t="s">
        <v>227</v>
      </c>
      <c r="C243" s="11" t="s">
        <v>228</v>
      </c>
      <c r="D243" s="11"/>
      <c r="E243" s="32"/>
      <c r="F243" s="40">
        <f>F244+F246</f>
        <v>2325.6</v>
      </c>
    </row>
    <row r="244" spans="1:6" ht="63" x14ac:dyDescent="0.25">
      <c r="A244" s="65">
        <v>236</v>
      </c>
      <c r="B244" s="5" t="s">
        <v>296</v>
      </c>
      <c r="C244" s="11" t="s">
        <v>229</v>
      </c>
      <c r="D244" s="11"/>
      <c r="E244" s="32"/>
      <c r="F244" s="40">
        <f>F245</f>
        <v>2305.6</v>
      </c>
    </row>
    <row r="245" spans="1:6" ht="47.25" x14ac:dyDescent="0.25">
      <c r="A245" s="65">
        <v>237</v>
      </c>
      <c r="B245" s="5" t="s">
        <v>156</v>
      </c>
      <c r="C245" s="11" t="s">
        <v>229</v>
      </c>
      <c r="D245" s="11" t="s">
        <v>511</v>
      </c>
      <c r="E245" s="32">
        <v>1101</v>
      </c>
      <c r="F245" s="40">
        <v>2305.6</v>
      </c>
    </row>
    <row r="246" spans="1:6" ht="47.25" x14ac:dyDescent="0.25">
      <c r="A246" s="65">
        <v>238</v>
      </c>
      <c r="B246" s="5" t="s">
        <v>159</v>
      </c>
      <c r="C246" s="11" t="s">
        <v>230</v>
      </c>
      <c r="D246" s="11"/>
      <c r="E246" s="32"/>
      <c r="F246" s="40">
        <f>F247</f>
        <v>20</v>
      </c>
    </row>
    <row r="247" spans="1:6" ht="31.5" x14ac:dyDescent="0.25">
      <c r="A247" s="65">
        <v>239</v>
      </c>
      <c r="B247" s="5" t="s">
        <v>53</v>
      </c>
      <c r="C247" s="11" t="s">
        <v>230</v>
      </c>
      <c r="D247" s="11" t="s">
        <v>510</v>
      </c>
      <c r="E247" s="32">
        <v>1101</v>
      </c>
      <c r="F247" s="40">
        <v>20</v>
      </c>
    </row>
    <row r="248" spans="1:6" ht="31.5" hidden="1" x14ac:dyDescent="0.25">
      <c r="A248" s="65">
        <v>240</v>
      </c>
      <c r="B248" s="5" t="s">
        <v>294</v>
      </c>
      <c r="C248" s="11" t="s">
        <v>295</v>
      </c>
      <c r="D248" s="11"/>
      <c r="E248" s="32"/>
      <c r="F248" s="40">
        <f>F249</f>
        <v>0</v>
      </c>
    </row>
    <row r="249" spans="1:6" ht="63" hidden="1" x14ac:dyDescent="0.25">
      <c r="A249" s="65">
        <v>241</v>
      </c>
      <c r="B249" s="5" t="s">
        <v>507</v>
      </c>
      <c r="C249" s="11" t="s">
        <v>295</v>
      </c>
      <c r="D249" s="11" t="s">
        <v>510</v>
      </c>
      <c r="E249" s="11" t="s">
        <v>520</v>
      </c>
      <c r="F249" s="40">
        <v>0</v>
      </c>
    </row>
    <row r="250" spans="1:6" ht="78.75" x14ac:dyDescent="0.25">
      <c r="A250" s="65">
        <v>242</v>
      </c>
      <c r="B250" s="7" t="s">
        <v>601</v>
      </c>
      <c r="C250" s="9" t="s">
        <v>240</v>
      </c>
      <c r="D250" s="9"/>
      <c r="E250" s="8"/>
      <c r="F250" s="51">
        <f>F251+F265+F278+F260</f>
        <v>122</v>
      </c>
    </row>
    <row r="251" spans="1:6" ht="78.75" x14ac:dyDescent="0.25">
      <c r="A251" s="65">
        <v>243</v>
      </c>
      <c r="B251" s="5" t="s">
        <v>241</v>
      </c>
      <c r="C251" s="11" t="s">
        <v>242</v>
      </c>
      <c r="D251" s="11"/>
      <c r="E251" s="32"/>
      <c r="F251" s="40">
        <f>F252+F256</f>
        <v>50</v>
      </c>
    </row>
    <row r="252" spans="1:6" ht="63" x14ac:dyDescent="0.25">
      <c r="A252" s="65">
        <v>244</v>
      </c>
      <c r="B252" s="5" t="s">
        <v>243</v>
      </c>
      <c r="C252" s="11" t="s">
        <v>244</v>
      </c>
      <c r="D252" s="11"/>
      <c r="E252" s="32"/>
      <c r="F252" s="40">
        <f>F253</f>
        <v>45</v>
      </c>
    </row>
    <row r="253" spans="1:6" ht="31.5" x14ac:dyDescent="0.25">
      <c r="A253" s="65">
        <v>245</v>
      </c>
      <c r="B253" s="5" t="s">
        <v>34</v>
      </c>
      <c r="C253" s="11" t="s">
        <v>245</v>
      </c>
      <c r="D253" s="11"/>
      <c r="E253" s="32"/>
      <c r="F253" s="40">
        <f>F254</f>
        <v>45</v>
      </c>
    </row>
    <row r="254" spans="1:6" ht="157.5" x14ac:dyDescent="0.25">
      <c r="A254" s="65">
        <v>246</v>
      </c>
      <c r="B254" s="5" t="s">
        <v>62</v>
      </c>
      <c r="C254" s="11" t="s">
        <v>246</v>
      </c>
      <c r="D254" s="11"/>
      <c r="E254" s="32"/>
      <c r="F254" s="40">
        <f>F255</f>
        <v>45</v>
      </c>
    </row>
    <row r="255" spans="1:6" ht="47.25" x14ac:dyDescent="0.25">
      <c r="A255" s="65">
        <v>247</v>
      </c>
      <c r="B255" s="5" t="s">
        <v>164</v>
      </c>
      <c r="C255" s="11" t="s">
        <v>246</v>
      </c>
      <c r="D255" s="11" t="s">
        <v>513</v>
      </c>
      <c r="E255" s="11" t="s">
        <v>521</v>
      </c>
      <c r="F255" s="40">
        <v>45</v>
      </c>
    </row>
    <row r="256" spans="1:6" ht="78.75" x14ac:dyDescent="0.25">
      <c r="A256" s="65">
        <v>248</v>
      </c>
      <c r="B256" s="5" t="s">
        <v>247</v>
      </c>
      <c r="C256" s="11" t="s">
        <v>248</v>
      </c>
      <c r="D256" s="11"/>
      <c r="E256" s="32"/>
      <c r="F256" s="40">
        <f>F257</f>
        <v>5</v>
      </c>
    </row>
    <row r="257" spans="1:6" ht="31.5" x14ac:dyDescent="0.25">
      <c r="A257" s="65">
        <v>249</v>
      </c>
      <c r="B257" s="5" t="s">
        <v>34</v>
      </c>
      <c r="C257" s="11" t="s">
        <v>249</v>
      </c>
      <c r="D257" s="11"/>
      <c r="E257" s="32"/>
      <c r="F257" s="40">
        <f>F258</f>
        <v>5</v>
      </c>
    </row>
    <row r="258" spans="1:6" ht="157.5" x14ac:dyDescent="0.25">
      <c r="A258" s="65">
        <v>250</v>
      </c>
      <c r="B258" s="5" t="s">
        <v>62</v>
      </c>
      <c r="C258" s="11" t="s">
        <v>250</v>
      </c>
      <c r="D258" s="11"/>
      <c r="E258" s="32"/>
      <c r="F258" s="40">
        <f>F259</f>
        <v>5</v>
      </c>
    </row>
    <row r="259" spans="1:6" ht="47.25" x14ac:dyDescent="0.25">
      <c r="A259" s="65">
        <v>251</v>
      </c>
      <c r="B259" s="5" t="s">
        <v>164</v>
      </c>
      <c r="C259" s="11" t="s">
        <v>250</v>
      </c>
      <c r="D259" s="11" t="s">
        <v>510</v>
      </c>
      <c r="E259" s="11" t="s">
        <v>521</v>
      </c>
      <c r="F259" s="40">
        <v>5</v>
      </c>
    </row>
    <row r="260" spans="1:6" ht="47.25" x14ac:dyDescent="0.25">
      <c r="A260" s="65">
        <v>252</v>
      </c>
      <c r="B260" s="5" t="s">
        <v>276</v>
      </c>
      <c r="C260" s="11" t="s">
        <v>277</v>
      </c>
      <c r="D260" s="11"/>
      <c r="E260" s="32"/>
      <c r="F260" s="40">
        <f>F261</f>
        <v>1</v>
      </c>
    </row>
    <row r="261" spans="1:6" ht="31.5" x14ac:dyDescent="0.25">
      <c r="A261" s="65">
        <v>253</v>
      </c>
      <c r="B261" s="5" t="s">
        <v>278</v>
      </c>
      <c r="C261" s="11" t="s">
        <v>279</v>
      </c>
      <c r="D261" s="11"/>
      <c r="E261" s="32"/>
      <c r="F261" s="40">
        <f>F262</f>
        <v>1</v>
      </c>
    </row>
    <row r="262" spans="1:6" ht="31.5" x14ac:dyDescent="0.25">
      <c r="A262" s="65">
        <v>254</v>
      </c>
      <c r="B262" s="5" t="s">
        <v>34</v>
      </c>
      <c r="C262" s="11" t="s">
        <v>280</v>
      </c>
      <c r="D262" s="11"/>
      <c r="E262" s="32"/>
      <c r="F262" s="40">
        <f>F263</f>
        <v>1</v>
      </c>
    </row>
    <row r="263" spans="1:6" ht="157.5" x14ac:dyDescent="0.25">
      <c r="A263" s="65">
        <v>255</v>
      </c>
      <c r="B263" s="5" t="s">
        <v>62</v>
      </c>
      <c r="C263" s="11" t="s">
        <v>281</v>
      </c>
      <c r="D263" s="11"/>
      <c r="E263" s="32"/>
      <c r="F263" s="40">
        <f>F264</f>
        <v>1</v>
      </c>
    </row>
    <row r="264" spans="1:6" ht="31.5" x14ac:dyDescent="0.25">
      <c r="A264" s="65">
        <v>256</v>
      </c>
      <c r="B264" s="5" t="s">
        <v>53</v>
      </c>
      <c r="C264" s="11" t="s">
        <v>281</v>
      </c>
      <c r="D264" s="11" t="s">
        <v>510</v>
      </c>
      <c r="E264" s="11" t="s">
        <v>522</v>
      </c>
      <c r="F264" s="40">
        <v>1</v>
      </c>
    </row>
    <row r="265" spans="1:6" ht="31.5" x14ac:dyDescent="0.25">
      <c r="A265" s="65">
        <v>257</v>
      </c>
      <c r="B265" s="5" t="s">
        <v>251</v>
      </c>
      <c r="C265" s="11" t="s">
        <v>252</v>
      </c>
      <c r="D265" s="11"/>
      <c r="E265" s="32"/>
      <c r="F265" s="40">
        <f>F266+F270+F274</f>
        <v>56</v>
      </c>
    </row>
    <row r="266" spans="1:6" ht="63" x14ac:dyDescent="0.25">
      <c r="A266" s="65">
        <v>258</v>
      </c>
      <c r="B266" s="5" t="s">
        <v>253</v>
      </c>
      <c r="C266" s="11" t="s">
        <v>254</v>
      </c>
      <c r="D266" s="11"/>
      <c r="E266" s="32"/>
      <c r="F266" s="40">
        <f>F267</f>
        <v>30</v>
      </c>
    </row>
    <row r="267" spans="1:6" ht="31.5" x14ac:dyDescent="0.25">
      <c r="A267" s="65">
        <v>259</v>
      </c>
      <c r="B267" s="5" t="s">
        <v>34</v>
      </c>
      <c r="C267" s="11" t="s">
        <v>255</v>
      </c>
      <c r="D267" s="11"/>
      <c r="E267" s="32"/>
      <c r="F267" s="40">
        <f>F268</f>
        <v>30</v>
      </c>
    </row>
    <row r="268" spans="1:6" ht="157.5" x14ac:dyDescent="0.25">
      <c r="A268" s="65">
        <v>260</v>
      </c>
      <c r="B268" s="5" t="s">
        <v>62</v>
      </c>
      <c r="C268" s="11" t="s">
        <v>256</v>
      </c>
      <c r="D268" s="11"/>
      <c r="E268" s="32"/>
      <c r="F268" s="40">
        <f>F269</f>
        <v>30</v>
      </c>
    </row>
    <row r="269" spans="1:6" ht="63" x14ac:dyDescent="0.25">
      <c r="A269" s="65">
        <v>261</v>
      </c>
      <c r="B269" s="5" t="s">
        <v>196</v>
      </c>
      <c r="C269" s="11" t="s">
        <v>256</v>
      </c>
      <c r="D269" s="11" t="s">
        <v>351</v>
      </c>
      <c r="E269" s="11" t="s">
        <v>521</v>
      </c>
      <c r="F269" s="40">
        <v>30</v>
      </c>
    </row>
    <row r="270" spans="1:6" ht="47.25" x14ac:dyDescent="0.25">
      <c r="A270" s="65">
        <v>262</v>
      </c>
      <c r="B270" s="5" t="s">
        <v>257</v>
      </c>
      <c r="C270" s="11" t="s">
        <v>258</v>
      </c>
      <c r="D270" s="11"/>
      <c r="E270" s="32"/>
      <c r="F270" s="40">
        <f>F271</f>
        <v>11</v>
      </c>
    </row>
    <row r="271" spans="1:6" ht="31.5" x14ac:dyDescent="0.25">
      <c r="A271" s="65">
        <v>263</v>
      </c>
      <c r="B271" s="5" t="s">
        <v>34</v>
      </c>
      <c r="C271" s="11" t="s">
        <v>259</v>
      </c>
      <c r="D271" s="11"/>
      <c r="E271" s="32"/>
      <c r="F271" s="40">
        <f>F272</f>
        <v>11</v>
      </c>
    </row>
    <row r="272" spans="1:6" ht="157.5" x14ac:dyDescent="0.25">
      <c r="A272" s="65">
        <v>264</v>
      </c>
      <c r="B272" s="5" t="s">
        <v>62</v>
      </c>
      <c r="C272" s="11" t="s">
        <v>260</v>
      </c>
      <c r="D272" s="11"/>
      <c r="E272" s="32"/>
      <c r="F272" s="40">
        <f>F273</f>
        <v>11</v>
      </c>
    </row>
    <row r="273" spans="1:6" ht="47.25" x14ac:dyDescent="0.25">
      <c r="A273" s="65">
        <v>265</v>
      </c>
      <c r="B273" s="5" t="s">
        <v>164</v>
      </c>
      <c r="C273" s="11" t="s">
        <v>260</v>
      </c>
      <c r="D273" s="11" t="s">
        <v>510</v>
      </c>
      <c r="E273" s="11" t="s">
        <v>521</v>
      </c>
      <c r="F273" s="40">
        <v>11</v>
      </c>
    </row>
    <row r="274" spans="1:6" ht="126" x14ac:dyDescent="0.25">
      <c r="A274" s="65">
        <v>266</v>
      </c>
      <c r="B274" s="5" t="s">
        <v>261</v>
      </c>
      <c r="C274" s="11" t="s">
        <v>262</v>
      </c>
      <c r="D274" s="11"/>
      <c r="E274" s="32"/>
      <c r="F274" s="40">
        <f>F275</f>
        <v>15</v>
      </c>
    </row>
    <row r="275" spans="1:6" ht="31.5" x14ac:dyDescent="0.25">
      <c r="A275" s="65">
        <v>267</v>
      </c>
      <c r="B275" s="5" t="s">
        <v>34</v>
      </c>
      <c r="C275" s="11" t="s">
        <v>263</v>
      </c>
      <c r="D275" s="11"/>
      <c r="E275" s="32"/>
      <c r="F275" s="40">
        <f>F276</f>
        <v>15</v>
      </c>
    </row>
    <row r="276" spans="1:6" ht="157.5" x14ac:dyDescent="0.25">
      <c r="A276" s="65">
        <v>268</v>
      </c>
      <c r="B276" s="5" t="s">
        <v>62</v>
      </c>
      <c r="C276" s="11" t="s">
        <v>264</v>
      </c>
      <c r="D276" s="11"/>
      <c r="E276" s="32"/>
      <c r="F276" s="40">
        <f>F277</f>
        <v>15</v>
      </c>
    </row>
    <row r="277" spans="1:6" ht="63" x14ac:dyDescent="0.25">
      <c r="A277" s="65">
        <v>269</v>
      </c>
      <c r="B277" s="5" t="s">
        <v>196</v>
      </c>
      <c r="C277" s="11" t="s">
        <v>264</v>
      </c>
      <c r="D277" s="11" t="s">
        <v>351</v>
      </c>
      <c r="E277" s="11" t="s">
        <v>521</v>
      </c>
      <c r="F277" s="40">
        <v>15</v>
      </c>
    </row>
    <row r="278" spans="1:6" ht="31.5" x14ac:dyDescent="0.25">
      <c r="A278" s="65">
        <v>270</v>
      </c>
      <c r="B278" s="5" t="s">
        <v>265</v>
      </c>
      <c r="C278" s="11" t="s">
        <v>266</v>
      </c>
      <c r="D278" s="11"/>
      <c r="E278" s="32"/>
      <c r="F278" s="40">
        <f>F279+F283</f>
        <v>15</v>
      </c>
    </row>
    <row r="279" spans="1:6" ht="76.5" customHeight="1" x14ac:dyDescent="0.25">
      <c r="A279" s="65">
        <v>271</v>
      </c>
      <c r="B279" s="5" t="s">
        <v>267</v>
      </c>
      <c r="C279" s="11" t="s">
        <v>268</v>
      </c>
      <c r="D279" s="11"/>
      <c r="E279" s="32"/>
      <c r="F279" s="40">
        <f>F280</f>
        <v>10</v>
      </c>
    </row>
    <row r="280" spans="1:6" ht="31.5" x14ac:dyDescent="0.25">
      <c r="A280" s="65">
        <v>272</v>
      </c>
      <c r="B280" s="5" t="s">
        <v>34</v>
      </c>
      <c r="C280" s="11" t="s">
        <v>269</v>
      </c>
      <c r="D280" s="11"/>
      <c r="E280" s="32"/>
      <c r="F280" s="40">
        <f>F281</f>
        <v>10</v>
      </c>
    </row>
    <row r="281" spans="1:6" ht="157.5" x14ac:dyDescent="0.25">
      <c r="A281" s="65">
        <v>273</v>
      </c>
      <c r="B281" s="5" t="s">
        <v>62</v>
      </c>
      <c r="C281" s="11" t="s">
        <v>270</v>
      </c>
      <c r="D281" s="11"/>
      <c r="E281" s="32"/>
      <c r="F281" s="40">
        <f>F282</f>
        <v>10</v>
      </c>
    </row>
    <row r="282" spans="1:6" ht="64.5" customHeight="1" x14ac:dyDescent="0.25">
      <c r="A282" s="65">
        <v>274</v>
      </c>
      <c r="B282" s="5" t="s">
        <v>196</v>
      </c>
      <c r="C282" s="11" t="s">
        <v>270</v>
      </c>
      <c r="D282" s="11" t="s">
        <v>351</v>
      </c>
      <c r="E282" s="11" t="s">
        <v>521</v>
      </c>
      <c r="F282" s="40">
        <v>10</v>
      </c>
    </row>
    <row r="283" spans="1:6" ht="94.5" x14ac:dyDescent="0.25">
      <c r="A283" s="65">
        <v>275</v>
      </c>
      <c r="B283" s="5" t="s">
        <v>271</v>
      </c>
      <c r="C283" s="11" t="s">
        <v>272</v>
      </c>
      <c r="D283" s="11"/>
      <c r="E283" s="32"/>
      <c r="F283" s="40">
        <f>F284</f>
        <v>5</v>
      </c>
    </row>
    <row r="284" spans="1:6" ht="31.5" x14ac:dyDescent="0.25">
      <c r="A284" s="65">
        <v>276</v>
      </c>
      <c r="B284" s="5" t="s">
        <v>34</v>
      </c>
      <c r="C284" s="11" t="s">
        <v>273</v>
      </c>
      <c r="D284" s="11"/>
      <c r="E284" s="32"/>
      <c r="F284" s="40">
        <f>F285</f>
        <v>5</v>
      </c>
    </row>
    <row r="285" spans="1:6" ht="157.5" x14ac:dyDescent="0.25">
      <c r="A285" s="65">
        <v>277</v>
      </c>
      <c r="B285" s="5" t="s">
        <v>62</v>
      </c>
      <c r="C285" s="11" t="s">
        <v>274</v>
      </c>
      <c r="D285" s="11"/>
      <c r="E285" s="32"/>
      <c r="F285" s="40">
        <f>F286</f>
        <v>5</v>
      </c>
    </row>
    <row r="286" spans="1:6" s="35" customFormat="1" ht="47.25" x14ac:dyDescent="0.25">
      <c r="A286" s="65">
        <v>278</v>
      </c>
      <c r="B286" s="18" t="s">
        <v>164</v>
      </c>
      <c r="C286" s="27" t="s">
        <v>274</v>
      </c>
      <c r="D286" s="27" t="s">
        <v>510</v>
      </c>
      <c r="E286" s="27" t="s">
        <v>521</v>
      </c>
      <c r="F286" s="40">
        <v>5</v>
      </c>
    </row>
    <row r="287" spans="1:6" ht="47.25" x14ac:dyDescent="0.25">
      <c r="A287" s="65">
        <v>279</v>
      </c>
      <c r="B287" s="7" t="s">
        <v>582</v>
      </c>
      <c r="C287" s="8" t="s">
        <v>64</v>
      </c>
      <c r="D287" s="9"/>
      <c r="E287" s="8"/>
      <c r="F287" s="51">
        <f>F288+F305+F322</f>
        <v>173</v>
      </c>
    </row>
    <row r="288" spans="1:6" ht="110.25" x14ac:dyDescent="0.25">
      <c r="A288" s="65">
        <v>280</v>
      </c>
      <c r="B288" s="5" t="s">
        <v>116</v>
      </c>
      <c r="C288" s="33" t="s">
        <v>523</v>
      </c>
      <c r="D288" s="11"/>
      <c r="E288" s="33"/>
      <c r="F288" s="40">
        <f>F289+F293+F297+F301</f>
        <v>4.5</v>
      </c>
    </row>
    <row r="289" spans="1:6" ht="111" customHeight="1" x14ac:dyDescent="0.25">
      <c r="A289" s="65">
        <v>281</v>
      </c>
      <c r="B289" s="5" t="s">
        <v>118</v>
      </c>
      <c r="C289" s="33" t="s">
        <v>524</v>
      </c>
      <c r="D289" s="11"/>
      <c r="E289" s="33"/>
      <c r="F289" s="40">
        <f>F290</f>
        <v>1</v>
      </c>
    </row>
    <row r="290" spans="1:6" ht="31.5" x14ac:dyDescent="0.25">
      <c r="A290" s="65">
        <v>282</v>
      </c>
      <c r="B290" s="5" t="s">
        <v>34</v>
      </c>
      <c r="C290" s="11" t="s">
        <v>120</v>
      </c>
      <c r="D290" s="11"/>
      <c r="E290" s="33"/>
      <c r="F290" s="40">
        <f>F291</f>
        <v>1</v>
      </c>
    </row>
    <row r="291" spans="1:6" ht="157.5" x14ac:dyDescent="0.25">
      <c r="A291" s="65">
        <v>283</v>
      </c>
      <c r="B291" s="5" t="s">
        <v>62</v>
      </c>
      <c r="C291" s="11" t="s">
        <v>121</v>
      </c>
      <c r="D291" s="11"/>
      <c r="E291" s="33"/>
      <c r="F291" s="40">
        <f>F292</f>
        <v>1</v>
      </c>
    </row>
    <row r="292" spans="1:6" ht="31.5" x14ac:dyDescent="0.25">
      <c r="A292" s="65">
        <v>284</v>
      </c>
      <c r="B292" s="5" t="s">
        <v>53</v>
      </c>
      <c r="C292" s="11" t="s">
        <v>121</v>
      </c>
      <c r="D292" s="11" t="s">
        <v>510</v>
      </c>
      <c r="E292" s="11" t="s">
        <v>307</v>
      </c>
      <c r="F292" s="40">
        <v>1</v>
      </c>
    </row>
    <row r="293" spans="1:6" ht="78.75" x14ac:dyDescent="0.25">
      <c r="A293" s="65">
        <v>285</v>
      </c>
      <c r="B293" s="5" t="s">
        <v>122</v>
      </c>
      <c r="C293" s="11" t="s">
        <v>123</v>
      </c>
      <c r="D293" s="11"/>
      <c r="E293" s="33"/>
      <c r="F293" s="40">
        <f>F294</f>
        <v>2</v>
      </c>
    </row>
    <row r="294" spans="1:6" ht="31.5" x14ac:dyDescent="0.25">
      <c r="A294" s="65">
        <v>286</v>
      </c>
      <c r="B294" s="5" t="s">
        <v>34</v>
      </c>
      <c r="C294" s="11" t="s">
        <v>124</v>
      </c>
      <c r="D294" s="11"/>
      <c r="E294" s="33"/>
      <c r="F294" s="40">
        <f>F295</f>
        <v>2</v>
      </c>
    </row>
    <row r="295" spans="1:6" ht="157.5" x14ac:dyDescent="0.25">
      <c r="A295" s="65">
        <v>287</v>
      </c>
      <c r="B295" s="5" t="s">
        <v>62</v>
      </c>
      <c r="C295" s="11" t="s">
        <v>125</v>
      </c>
      <c r="D295" s="11"/>
      <c r="E295" s="33"/>
      <c r="F295" s="40">
        <f>F296</f>
        <v>2</v>
      </c>
    </row>
    <row r="296" spans="1:6" ht="31.5" x14ac:dyDescent="0.25">
      <c r="A296" s="65">
        <v>288</v>
      </c>
      <c r="B296" s="5" t="s">
        <v>53</v>
      </c>
      <c r="C296" s="11" t="s">
        <v>125</v>
      </c>
      <c r="D296" s="11" t="s">
        <v>510</v>
      </c>
      <c r="E296" s="11" t="s">
        <v>307</v>
      </c>
      <c r="F296" s="40">
        <v>2</v>
      </c>
    </row>
    <row r="297" spans="1:6" ht="95.25" customHeight="1" x14ac:dyDescent="0.25">
      <c r="A297" s="65">
        <v>289</v>
      </c>
      <c r="B297" s="5" t="s">
        <v>126</v>
      </c>
      <c r="C297" s="11" t="s">
        <v>127</v>
      </c>
      <c r="D297" s="11"/>
      <c r="E297" s="33"/>
      <c r="F297" s="40">
        <f>F298</f>
        <v>0.5</v>
      </c>
    </row>
    <row r="298" spans="1:6" ht="31.5" x14ac:dyDescent="0.25">
      <c r="A298" s="65">
        <v>290</v>
      </c>
      <c r="B298" s="5" t="s">
        <v>34</v>
      </c>
      <c r="C298" s="11" t="s">
        <v>128</v>
      </c>
      <c r="D298" s="11"/>
      <c r="E298" s="33"/>
      <c r="F298" s="40">
        <f>F299</f>
        <v>0.5</v>
      </c>
    </row>
    <row r="299" spans="1:6" ht="157.5" x14ac:dyDescent="0.25">
      <c r="A299" s="65">
        <v>291</v>
      </c>
      <c r="B299" s="5" t="s">
        <v>62</v>
      </c>
      <c r="C299" s="11" t="s">
        <v>129</v>
      </c>
      <c r="D299" s="11"/>
      <c r="E299" s="33"/>
      <c r="F299" s="40">
        <f>F300</f>
        <v>0.5</v>
      </c>
    </row>
    <row r="300" spans="1:6" ht="31.5" x14ac:dyDescent="0.25">
      <c r="A300" s="65">
        <v>292</v>
      </c>
      <c r="B300" s="5" t="s">
        <v>53</v>
      </c>
      <c r="C300" s="11" t="s">
        <v>129</v>
      </c>
      <c r="D300" s="11" t="s">
        <v>510</v>
      </c>
      <c r="E300" s="11" t="s">
        <v>307</v>
      </c>
      <c r="F300" s="40">
        <v>0.5</v>
      </c>
    </row>
    <row r="301" spans="1:6" ht="94.5" x14ac:dyDescent="0.25">
      <c r="A301" s="65">
        <v>293</v>
      </c>
      <c r="B301" s="5" t="s">
        <v>130</v>
      </c>
      <c r="C301" s="11" t="s">
        <v>131</v>
      </c>
      <c r="D301" s="11"/>
      <c r="E301" s="33"/>
      <c r="F301" s="40">
        <f>F302</f>
        <v>1</v>
      </c>
    </row>
    <row r="302" spans="1:6" ht="31.5" x14ac:dyDescent="0.25">
      <c r="A302" s="65">
        <v>294</v>
      </c>
      <c r="B302" s="5" t="s">
        <v>34</v>
      </c>
      <c r="C302" s="11" t="s">
        <v>132</v>
      </c>
      <c r="D302" s="11"/>
      <c r="E302" s="33"/>
      <c r="F302" s="40">
        <f>F303</f>
        <v>1</v>
      </c>
    </row>
    <row r="303" spans="1:6" ht="157.5" x14ac:dyDescent="0.25">
      <c r="A303" s="65">
        <v>295</v>
      </c>
      <c r="B303" s="5" t="s">
        <v>62</v>
      </c>
      <c r="C303" s="11" t="s">
        <v>133</v>
      </c>
      <c r="D303" s="11"/>
      <c r="E303" s="33"/>
      <c r="F303" s="40">
        <f>F304</f>
        <v>1</v>
      </c>
    </row>
    <row r="304" spans="1:6" ht="31.5" x14ac:dyDescent="0.25">
      <c r="A304" s="65">
        <v>296</v>
      </c>
      <c r="B304" s="5" t="s">
        <v>53</v>
      </c>
      <c r="C304" s="11" t="s">
        <v>133</v>
      </c>
      <c r="D304" s="11" t="s">
        <v>510</v>
      </c>
      <c r="E304" s="11" t="s">
        <v>307</v>
      </c>
      <c r="F304" s="40">
        <v>1</v>
      </c>
    </row>
    <row r="305" spans="1:6" ht="78.75" x14ac:dyDescent="0.25">
      <c r="A305" s="65">
        <v>297</v>
      </c>
      <c r="B305" s="5" t="s">
        <v>421</v>
      </c>
      <c r="C305" s="11" t="s">
        <v>422</v>
      </c>
      <c r="D305" s="11"/>
      <c r="E305" s="32"/>
      <c r="F305" s="40">
        <f>F306+F310+F314+F318</f>
        <v>167.5</v>
      </c>
    </row>
    <row r="306" spans="1:6" ht="63" x14ac:dyDescent="0.25">
      <c r="A306" s="65">
        <v>298</v>
      </c>
      <c r="B306" s="5" t="s">
        <v>423</v>
      </c>
      <c r="C306" s="11" t="s">
        <v>424</v>
      </c>
      <c r="D306" s="11"/>
      <c r="E306" s="32"/>
      <c r="F306" s="40">
        <f>F307</f>
        <v>0</v>
      </c>
    </row>
    <row r="307" spans="1:6" ht="31.5" x14ac:dyDescent="0.25">
      <c r="A307" s="65">
        <v>299</v>
      </c>
      <c r="B307" s="5" t="s">
        <v>34</v>
      </c>
      <c r="C307" s="11" t="s">
        <v>425</v>
      </c>
      <c r="D307" s="11"/>
      <c r="E307" s="32"/>
      <c r="F307" s="40">
        <f>F308</f>
        <v>0</v>
      </c>
    </row>
    <row r="308" spans="1:6" ht="65.25" customHeight="1" x14ac:dyDescent="0.25">
      <c r="A308" s="65">
        <v>300</v>
      </c>
      <c r="B308" s="5" t="s">
        <v>51</v>
      </c>
      <c r="C308" s="11" t="s">
        <v>426</v>
      </c>
      <c r="D308" s="11"/>
      <c r="E308" s="32"/>
      <c r="F308" s="40">
        <f>F309</f>
        <v>0</v>
      </c>
    </row>
    <row r="309" spans="1:6" ht="31.5" x14ac:dyDescent="0.25">
      <c r="A309" s="65">
        <v>301</v>
      </c>
      <c r="B309" s="5" t="s">
        <v>47</v>
      </c>
      <c r="C309" s="11" t="s">
        <v>426</v>
      </c>
      <c r="D309" s="11" t="s">
        <v>510</v>
      </c>
      <c r="E309" s="11" t="s">
        <v>302</v>
      </c>
      <c r="F309" s="40">
        <v>0</v>
      </c>
    </row>
    <row r="310" spans="1:6" ht="45.75" customHeight="1" x14ac:dyDescent="0.25">
      <c r="A310" s="65">
        <v>302</v>
      </c>
      <c r="B310" s="5" t="s">
        <v>427</v>
      </c>
      <c r="C310" s="11" t="s">
        <v>428</v>
      </c>
      <c r="D310" s="11"/>
      <c r="E310" s="32"/>
      <c r="F310" s="40">
        <f>F311</f>
        <v>30</v>
      </c>
    </row>
    <row r="311" spans="1:6" ht="31.5" x14ac:dyDescent="0.25">
      <c r="A311" s="65">
        <v>303</v>
      </c>
      <c r="B311" s="5" t="s">
        <v>34</v>
      </c>
      <c r="C311" s="11" t="s">
        <v>429</v>
      </c>
      <c r="D311" s="11"/>
      <c r="E311" s="32"/>
      <c r="F311" s="40">
        <f>F312</f>
        <v>30</v>
      </c>
    </row>
    <row r="312" spans="1:6" ht="31.5" x14ac:dyDescent="0.25">
      <c r="A312" s="65">
        <v>304</v>
      </c>
      <c r="B312" s="5" t="s">
        <v>45</v>
      </c>
      <c r="C312" s="11" t="s">
        <v>430</v>
      </c>
      <c r="D312" s="11"/>
      <c r="E312" s="32"/>
      <c r="F312" s="40">
        <f>F313</f>
        <v>30</v>
      </c>
    </row>
    <row r="313" spans="1:6" ht="31.5" x14ac:dyDescent="0.25">
      <c r="A313" s="65">
        <v>305</v>
      </c>
      <c r="B313" s="5" t="s">
        <v>53</v>
      </c>
      <c r="C313" s="11" t="s">
        <v>430</v>
      </c>
      <c r="D313" s="11" t="s">
        <v>510</v>
      </c>
      <c r="E313" s="11" t="s">
        <v>302</v>
      </c>
      <c r="F313" s="40">
        <v>30</v>
      </c>
    </row>
    <row r="314" spans="1:6" ht="45.75" customHeight="1" x14ac:dyDescent="0.25">
      <c r="A314" s="65">
        <v>306</v>
      </c>
      <c r="B314" s="5" t="s">
        <v>431</v>
      </c>
      <c r="C314" s="11" t="s">
        <v>432</v>
      </c>
      <c r="D314" s="11"/>
      <c r="E314" s="32"/>
      <c r="F314" s="40">
        <f>F315</f>
        <v>69.5</v>
      </c>
    </row>
    <row r="315" spans="1:6" ht="31.5" x14ac:dyDescent="0.25">
      <c r="A315" s="65">
        <v>307</v>
      </c>
      <c r="B315" s="5" t="s">
        <v>34</v>
      </c>
      <c r="C315" s="11" t="s">
        <v>433</v>
      </c>
      <c r="D315" s="11"/>
      <c r="E315" s="32"/>
      <c r="F315" s="40">
        <f>F316</f>
        <v>69.5</v>
      </c>
    </row>
    <row r="316" spans="1:6" ht="31.5" x14ac:dyDescent="0.25">
      <c r="A316" s="65">
        <v>308</v>
      </c>
      <c r="B316" s="5" t="s">
        <v>45</v>
      </c>
      <c r="C316" s="11" t="s">
        <v>434</v>
      </c>
      <c r="D316" s="11"/>
      <c r="E316" s="32"/>
      <c r="F316" s="40">
        <f>F317</f>
        <v>69.5</v>
      </c>
    </row>
    <row r="317" spans="1:6" ht="31.5" x14ac:dyDescent="0.25">
      <c r="A317" s="65">
        <v>309</v>
      </c>
      <c r="B317" s="5" t="s">
        <v>53</v>
      </c>
      <c r="C317" s="11" t="s">
        <v>434</v>
      </c>
      <c r="D317" s="11" t="s">
        <v>510</v>
      </c>
      <c r="E317" s="11" t="s">
        <v>302</v>
      </c>
      <c r="F317" s="40">
        <v>69.5</v>
      </c>
    </row>
    <row r="318" spans="1:6" ht="50.25" customHeight="1" x14ac:dyDescent="0.25">
      <c r="A318" s="65">
        <v>310</v>
      </c>
      <c r="B318" s="5" t="s">
        <v>504</v>
      </c>
      <c r="C318" s="11" t="s">
        <v>503</v>
      </c>
      <c r="D318" s="11"/>
      <c r="E318" s="33"/>
      <c r="F318" s="40">
        <f>F319</f>
        <v>68</v>
      </c>
    </row>
    <row r="319" spans="1:6" ht="31.5" x14ac:dyDescent="0.25">
      <c r="A319" s="65">
        <v>311</v>
      </c>
      <c r="B319" s="5" t="s">
        <v>34</v>
      </c>
      <c r="C319" s="11" t="s">
        <v>505</v>
      </c>
      <c r="D319" s="11"/>
      <c r="E319" s="33"/>
      <c r="F319" s="40">
        <f>F320</f>
        <v>68</v>
      </c>
    </row>
    <row r="320" spans="1:6" ht="153.75" customHeight="1" x14ac:dyDescent="0.25">
      <c r="A320" s="65">
        <v>312</v>
      </c>
      <c r="B320" s="5" t="s">
        <v>62</v>
      </c>
      <c r="C320" s="11" t="s">
        <v>506</v>
      </c>
      <c r="D320" s="11"/>
      <c r="E320" s="33"/>
      <c r="F320" s="40">
        <f>F321</f>
        <v>68</v>
      </c>
    </row>
    <row r="321" spans="1:6" ht="38.25" customHeight="1" x14ac:dyDescent="0.25">
      <c r="A321" s="65">
        <v>313</v>
      </c>
      <c r="B321" s="5" t="s">
        <v>53</v>
      </c>
      <c r="C321" s="11" t="s">
        <v>506</v>
      </c>
      <c r="D321" s="11" t="s">
        <v>510</v>
      </c>
      <c r="E321" s="11" t="s">
        <v>312</v>
      </c>
      <c r="F321" s="40">
        <v>68</v>
      </c>
    </row>
    <row r="322" spans="1:6" ht="66.75" customHeight="1" x14ac:dyDescent="0.25">
      <c r="A322" s="65">
        <v>314</v>
      </c>
      <c r="B322" s="5" t="s">
        <v>606</v>
      </c>
      <c r="C322" s="11" t="s">
        <v>607</v>
      </c>
      <c r="D322" s="11"/>
      <c r="E322" s="48"/>
      <c r="F322" s="40">
        <f>F323</f>
        <v>1</v>
      </c>
    </row>
    <row r="323" spans="1:6" ht="87.75" customHeight="1" x14ac:dyDescent="0.25">
      <c r="A323" s="65">
        <v>315</v>
      </c>
      <c r="B323" s="5" t="s">
        <v>585</v>
      </c>
      <c r="C323" s="11" t="s">
        <v>586</v>
      </c>
      <c r="D323" s="11"/>
      <c r="E323" s="48"/>
      <c r="F323" s="40">
        <f>F324</f>
        <v>1</v>
      </c>
    </row>
    <row r="324" spans="1:6" ht="31.5" x14ac:dyDescent="0.25">
      <c r="A324" s="65">
        <v>316</v>
      </c>
      <c r="B324" s="5" t="s">
        <v>34</v>
      </c>
      <c r="C324" s="11" t="s">
        <v>587</v>
      </c>
      <c r="D324" s="11"/>
      <c r="E324" s="48"/>
      <c r="F324" s="40">
        <f>F325</f>
        <v>1</v>
      </c>
    </row>
    <row r="325" spans="1:6" ht="173.25" customHeight="1" x14ac:dyDescent="0.25">
      <c r="A325" s="65">
        <v>317</v>
      </c>
      <c r="B325" s="5" t="s">
        <v>62</v>
      </c>
      <c r="C325" s="11" t="s">
        <v>583</v>
      </c>
      <c r="D325" s="11"/>
      <c r="E325" s="48"/>
      <c r="F325" s="40">
        <f>F326</f>
        <v>1</v>
      </c>
    </row>
    <row r="326" spans="1:6" ht="37.5" customHeight="1" x14ac:dyDescent="0.25">
      <c r="A326" s="65">
        <v>318</v>
      </c>
      <c r="B326" s="5" t="s">
        <v>53</v>
      </c>
      <c r="C326" s="11" t="s">
        <v>583</v>
      </c>
      <c r="D326" s="11" t="s">
        <v>510</v>
      </c>
      <c r="E326" s="11" t="s">
        <v>307</v>
      </c>
      <c r="F326" s="40">
        <v>1</v>
      </c>
    </row>
    <row r="327" spans="1:6" ht="67.5" customHeight="1" x14ac:dyDescent="0.25">
      <c r="A327" s="65">
        <v>319</v>
      </c>
      <c r="B327" s="7" t="s">
        <v>525</v>
      </c>
      <c r="C327" s="8" t="s">
        <v>648</v>
      </c>
      <c r="D327" s="9"/>
      <c r="E327" s="8"/>
      <c r="F327" s="51">
        <f>F328</f>
        <v>1208.3</v>
      </c>
    </row>
    <row r="328" spans="1:6" ht="30" customHeight="1" x14ac:dyDescent="0.25">
      <c r="A328" s="65">
        <v>320</v>
      </c>
      <c r="B328" s="5" t="s">
        <v>673</v>
      </c>
      <c r="C328" s="33" t="s">
        <v>649</v>
      </c>
      <c r="D328" s="11"/>
      <c r="E328" s="33"/>
      <c r="F328" s="40">
        <f>F329</f>
        <v>1208.3</v>
      </c>
    </row>
    <row r="329" spans="1:6" ht="61.5" customHeight="1" x14ac:dyDescent="0.25">
      <c r="A329" s="65">
        <v>321</v>
      </c>
      <c r="B329" s="5" t="s">
        <v>651</v>
      </c>
      <c r="C329" s="11" t="s">
        <v>650</v>
      </c>
      <c r="D329" s="11"/>
      <c r="E329" s="33"/>
      <c r="F329" s="40">
        <f>F330</f>
        <v>1208.3</v>
      </c>
    </row>
    <row r="330" spans="1:6" ht="34.5" customHeight="1" x14ac:dyDescent="0.25">
      <c r="A330" s="65">
        <v>322</v>
      </c>
      <c r="B330" s="5" t="s">
        <v>53</v>
      </c>
      <c r="C330" s="11" t="s">
        <v>650</v>
      </c>
      <c r="D330" s="11" t="s">
        <v>510</v>
      </c>
      <c r="E330" s="11" t="s">
        <v>312</v>
      </c>
      <c r="F330" s="40">
        <v>1208.3</v>
      </c>
    </row>
    <row r="331" spans="1:6" ht="15.75" x14ac:dyDescent="0.25">
      <c r="A331" s="65">
        <v>323</v>
      </c>
      <c r="B331" s="7" t="s">
        <v>71</v>
      </c>
      <c r="C331" s="8" t="s">
        <v>526</v>
      </c>
      <c r="D331" s="9"/>
      <c r="E331" s="8"/>
      <c r="F331" s="51">
        <f>F336+F341+F345+F354+F349+F357+F332</f>
        <v>2125.9</v>
      </c>
    </row>
    <row r="332" spans="1:6" ht="31.5" x14ac:dyDescent="0.25">
      <c r="A332" s="65">
        <v>324</v>
      </c>
      <c r="B332" s="5" t="s">
        <v>134</v>
      </c>
      <c r="C332" s="11" t="s">
        <v>135</v>
      </c>
      <c r="D332" s="11"/>
      <c r="E332" s="57"/>
      <c r="F332" s="40">
        <f>F333</f>
        <v>126.9</v>
      </c>
    </row>
    <row r="333" spans="1:6" ht="31.5" x14ac:dyDescent="0.25">
      <c r="A333" s="65">
        <v>325</v>
      </c>
      <c r="B333" s="5" t="s">
        <v>34</v>
      </c>
      <c r="C333" s="11" t="s">
        <v>136</v>
      </c>
      <c r="D333" s="11"/>
      <c r="E333" s="57"/>
      <c r="F333" s="40">
        <f>F334</f>
        <v>126.9</v>
      </c>
    </row>
    <row r="334" spans="1:6" ht="157.5" x14ac:dyDescent="0.25">
      <c r="A334" s="65">
        <v>326</v>
      </c>
      <c r="B334" s="5" t="s">
        <v>62</v>
      </c>
      <c r="C334" s="11" t="s">
        <v>137</v>
      </c>
      <c r="D334" s="11"/>
      <c r="E334" s="57"/>
      <c r="F334" s="40">
        <f>F335</f>
        <v>126.9</v>
      </c>
    </row>
    <row r="335" spans="1:6" ht="15.75" x14ac:dyDescent="0.25">
      <c r="A335" s="65">
        <v>327</v>
      </c>
      <c r="B335" s="5" t="s">
        <v>70</v>
      </c>
      <c r="C335" s="11" t="s">
        <v>138</v>
      </c>
      <c r="D335" s="11" t="s">
        <v>350</v>
      </c>
      <c r="E335" s="11" t="s">
        <v>644</v>
      </c>
      <c r="F335" s="40">
        <v>126.9</v>
      </c>
    </row>
    <row r="336" spans="1:6" ht="31.5" x14ac:dyDescent="0.25">
      <c r="A336" s="65">
        <v>328</v>
      </c>
      <c r="B336" s="5" t="s">
        <v>608</v>
      </c>
      <c r="C336" s="11" t="s">
        <v>609</v>
      </c>
      <c r="D336" s="11"/>
      <c r="E336" s="11"/>
      <c r="F336" s="40">
        <f>F337</f>
        <v>326.89999999999998</v>
      </c>
    </row>
    <row r="337" spans="1:6" ht="31.5" x14ac:dyDescent="0.25">
      <c r="A337" s="65">
        <v>329</v>
      </c>
      <c r="B337" s="5" t="s">
        <v>34</v>
      </c>
      <c r="C337" s="11" t="s">
        <v>68</v>
      </c>
      <c r="D337" s="11"/>
      <c r="E337" s="48"/>
      <c r="F337" s="41">
        <f>F338</f>
        <v>326.89999999999998</v>
      </c>
    </row>
    <row r="338" spans="1:6" ht="157.5" x14ac:dyDescent="0.25">
      <c r="A338" s="65">
        <v>330</v>
      </c>
      <c r="B338" s="5" t="s">
        <v>62</v>
      </c>
      <c r="C338" s="11" t="s">
        <v>69</v>
      </c>
      <c r="D338" s="11"/>
      <c r="E338" s="33"/>
      <c r="F338" s="41">
        <f>F339</f>
        <v>326.89999999999998</v>
      </c>
    </row>
    <row r="339" spans="1:6" ht="15.75" x14ac:dyDescent="0.25">
      <c r="A339" s="65">
        <v>331</v>
      </c>
      <c r="B339" s="6" t="s">
        <v>70</v>
      </c>
      <c r="C339" s="11" t="s">
        <v>69</v>
      </c>
      <c r="D339" s="11"/>
      <c r="E339" s="33"/>
      <c r="F339" s="41">
        <f>F340</f>
        <v>326.89999999999998</v>
      </c>
    </row>
    <row r="340" spans="1:6" ht="78.75" x14ac:dyDescent="0.25">
      <c r="A340" s="65">
        <v>332</v>
      </c>
      <c r="B340" s="5" t="s">
        <v>65</v>
      </c>
      <c r="C340" s="11" t="s">
        <v>69</v>
      </c>
      <c r="D340" s="11" t="s">
        <v>350</v>
      </c>
      <c r="E340" s="11" t="s">
        <v>303</v>
      </c>
      <c r="F340" s="41">
        <v>326.89999999999998</v>
      </c>
    </row>
    <row r="341" spans="1:6" ht="47.25" x14ac:dyDescent="0.25">
      <c r="A341" s="65">
        <v>333</v>
      </c>
      <c r="B341" s="5" t="s">
        <v>574</v>
      </c>
      <c r="C341" s="11" t="s">
        <v>577</v>
      </c>
      <c r="D341" s="11"/>
      <c r="E341" s="48"/>
      <c r="F341" s="40">
        <f>F342</f>
        <v>604.20000000000005</v>
      </c>
    </row>
    <row r="342" spans="1:6" ht="31.5" x14ac:dyDescent="0.25">
      <c r="A342" s="65">
        <v>334</v>
      </c>
      <c r="B342" s="5" t="s">
        <v>34</v>
      </c>
      <c r="C342" s="11" t="s">
        <v>573</v>
      </c>
      <c r="D342" s="11"/>
      <c r="E342" s="48"/>
      <c r="F342" s="40">
        <f>F343</f>
        <v>604.20000000000005</v>
      </c>
    </row>
    <row r="343" spans="1:6" ht="157.5" x14ac:dyDescent="0.25">
      <c r="A343" s="65">
        <v>335</v>
      </c>
      <c r="B343" s="5" t="s">
        <v>62</v>
      </c>
      <c r="C343" s="11" t="s">
        <v>137</v>
      </c>
      <c r="D343" s="11" t="s">
        <v>349</v>
      </c>
      <c r="E343" s="48"/>
      <c r="F343" s="40">
        <f>F344</f>
        <v>604.20000000000005</v>
      </c>
    </row>
    <row r="344" spans="1:6" ht="15.75" x14ac:dyDescent="0.25">
      <c r="A344" s="65">
        <v>336</v>
      </c>
      <c r="B344" s="5" t="s">
        <v>57</v>
      </c>
      <c r="C344" s="11" t="s">
        <v>616</v>
      </c>
      <c r="D344" s="11" t="s">
        <v>349</v>
      </c>
      <c r="E344" s="11" t="s">
        <v>565</v>
      </c>
      <c r="F344" s="40">
        <v>604.20000000000005</v>
      </c>
    </row>
    <row r="345" spans="1:6" ht="47.25" x14ac:dyDescent="0.25">
      <c r="A345" s="65">
        <v>337</v>
      </c>
      <c r="B345" s="45" t="s">
        <v>576</v>
      </c>
      <c r="C345" s="11" t="s">
        <v>580</v>
      </c>
      <c r="D345" s="11"/>
      <c r="E345" s="48"/>
      <c r="F345" s="40">
        <f>F346</f>
        <v>610.29999999999995</v>
      </c>
    </row>
    <row r="346" spans="1:6" ht="31.5" x14ac:dyDescent="0.25">
      <c r="A346" s="65">
        <v>338</v>
      </c>
      <c r="B346" s="5" t="s">
        <v>34</v>
      </c>
      <c r="C346" s="11" t="s">
        <v>610</v>
      </c>
      <c r="D346" s="11"/>
      <c r="E346" s="48"/>
      <c r="F346" s="40">
        <f>F347</f>
        <v>610.29999999999995</v>
      </c>
    </row>
    <row r="347" spans="1:6" ht="157.5" x14ac:dyDescent="0.25">
      <c r="A347" s="65">
        <v>339</v>
      </c>
      <c r="B347" s="5" t="s">
        <v>62</v>
      </c>
      <c r="C347" s="11" t="s">
        <v>611</v>
      </c>
      <c r="D347" s="11" t="s">
        <v>349</v>
      </c>
      <c r="E347" s="48"/>
      <c r="F347" s="40">
        <f>F348</f>
        <v>610.29999999999995</v>
      </c>
    </row>
    <row r="348" spans="1:6" ht="15.75" x14ac:dyDescent="0.25">
      <c r="A348" s="65">
        <v>340</v>
      </c>
      <c r="B348" s="5" t="s">
        <v>57</v>
      </c>
      <c r="C348" s="11" t="s">
        <v>612</v>
      </c>
      <c r="D348" s="11" t="s">
        <v>349</v>
      </c>
      <c r="E348" s="11" t="s">
        <v>565</v>
      </c>
      <c r="F348" s="40">
        <v>610.29999999999995</v>
      </c>
    </row>
    <row r="349" spans="1:6" ht="15.75" x14ac:dyDescent="0.25">
      <c r="A349" s="65">
        <v>341</v>
      </c>
      <c r="B349" s="5" t="s">
        <v>614</v>
      </c>
      <c r="C349" s="11" t="s">
        <v>615</v>
      </c>
      <c r="D349" s="11"/>
      <c r="E349" s="11"/>
      <c r="F349" s="40">
        <f>F350</f>
        <v>100</v>
      </c>
    </row>
    <row r="350" spans="1:6" ht="31.5" x14ac:dyDescent="0.25">
      <c r="A350" s="65">
        <v>342</v>
      </c>
      <c r="B350" s="5" t="s">
        <v>34</v>
      </c>
      <c r="C350" s="11" t="s">
        <v>437</v>
      </c>
      <c r="D350" s="11"/>
      <c r="E350" s="11" t="s">
        <v>72</v>
      </c>
      <c r="F350" s="40">
        <f>F351</f>
        <v>100</v>
      </c>
    </row>
    <row r="351" spans="1:6" ht="47.25" x14ac:dyDescent="0.25">
      <c r="A351" s="65">
        <v>343</v>
      </c>
      <c r="B351" s="5" t="s">
        <v>438</v>
      </c>
      <c r="C351" s="33" t="s">
        <v>439</v>
      </c>
      <c r="D351" s="11" t="s">
        <v>349</v>
      </c>
      <c r="E351" s="11"/>
      <c r="F351" s="40">
        <f>F352</f>
        <v>100</v>
      </c>
    </row>
    <row r="352" spans="1:6" ht="18.75" customHeight="1" x14ac:dyDescent="0.25">
      <c r="A352" s="65">
        <v>344</v>
      </c>
      <c r="B352" s="45" t="s">
        <v>57</v>
      </c>
      <c r="C352" s="33" t="s">
        <v>439</v>
      </c>
      <c r="D352" s="11" t="s">
        <v>349</v>
      </c>
      <c r="E352" s="11" t="s">
        <v>436</v>
      </c>
      <c r="F352" s="40">
        <v>100</v>
      </c>
    </row>
    <row r="353" spans="1:6" ht="78.75" x14ac:dyDescent="0.25">
      <c r="A353" s="65">
        <v>345</v>
      </c>
      <c r="B353" s="7" t="s">
        <v>89</v>
      </c>
      <c r="C353" s="9" t="s">
        <v>671</v>
      </c>
      <c r="D353" s="9"/>
      <c r="E353" s="9"/>
      <c r="F353" s="51">
        <f>F354</f>
        <v>356.90000000000003</v>
      </c>
    </row>
    <row r="354" spans="1:6" ht="94.5" x14ac:dyDescent="0.25">
      <c r="A354" s="65">
        <v>346</v>
      </c>
      <c r="B354" s="5" t="s">
        <v>643</v>
      </c>
      <c r="C354" s="11" t="s">
        <v>90</v>
      </c>
      <c r="D354" s="11"/>
      <c r="E354" s="11"/>
      <c r="F354" s="40">
        <f>F355+F356</f>
        <v>356.90000000000003</v>
      </c>
    </row>
    <row r="355" spans="1:6" ht="63" x14ac:dyDescent="0.25">
      <c r="A355" s="65">
        <v>347</v>
      </c>
      <c r="B355" s="5" t="s">
        <v>38</v>
      </c>
      <c r="C355" s="11" t="s">
        <v>90</v>
      </c>
      <c r="D355" s="11" t="s">
        <v>511</v>
      </c>
      <c r="E355" s="11"/>
      <c r="F355" s="40">
        <v>352.3</v>
      </c>
    </row>
    <row r="356" spans="1:6" ht="31.5" x14ac:dyDescent="0.25">
      <c r="A356" s="65">
        <v>348</v>
      </c>
      <c r="B356" s="5" t="s">
        <v>53</v>
      </c>
      <c r="C356" s="11" t="s">
        <v>90</v>
      </c>
      <c r="D356" s="11" t="s">
        <v>510</v>
      </c>
      <c r="E356" s="11" t="s">
        <v>305</v>
      </c>
      <c r="F356" s="40">
        <v>4.5999999999999996</v>
      </c>
    </row>
    <row r="357" spans="1:6" ht="189" x14ac:dyDescent="0.25">
      <c r="A357" s="65">
        <v>349</v>
      </c>
      <c r="B357" s="5" t="s">
        <v>74</v>
      </c>
      <c r="C357" s="11" t="s">
        <v>75</v>
      </c>
      <c r="D357" s="11"/>
      <c r="E357" s="33"/>
      <c r="F357" s="41">
        <f>F358</f>
        <v>0.7</v>
      </c>
    </row>
    <row r="358" spans="1:6" ht="31.5" x14ac:dyDescent="0.25">
      <c r="A358" s="65">
        <v>350</v>
      </c>
      <c r="B358" s="5" t="s">
        <v>53</v>
      </c>
      <c r="C358" s="33" t="s">
        <v>527</v>
      </c>
      <c r="D358" s="11"/>
      <c r="E358" s="33"/>
      <c r="F358" s="41">
        <f>F359</f>
        <v>0.7</v>
      </c>
    </row>
    <row r="359" spans="1:6" ht="31.5" x14ac:dyDescent="0.25">
      <c r="A359" s="65">
        <v>351</v>
      </c>
      <c r="B359" s="5" t="s">
        <v>73</v>
      </c>
      <c r="C359" s="33" t="s">
        <v>527</v>
      </c>
      <c r="D359" s="11" t="s">
        <v>510</v>
      </c>
      <c r="E359" s="11" t="s">
        <v>304</v>
      </c>
      <c r="F359" s="41">
        <v>0.7</v>
      </c>
    </row>
    <row r="360" spans="1:6" ht="15.75" x14ac:dyDescent="0.25">
      <c r="A360" s="65">
        <v>352</v>
      </c>
      <c r="B360" s="6" t="s">
        <v>528</v>
      </c>
      <c r="C360" s="6"/>
      <c r="D360" s="6"/>
      <c r="E360" s="6"/>
      <c r="F360" s="51">
        <f>F331+F9</f>
        <v>48033.4</v>
      </c>
    </row>
  </sheetData>
  <mergeCells count="5">
    <mergeCell ref="B5:F5"/>
    <mergeCell ref="D2:F2"/>
    <mergeCell ref="D1:F1"/>
    <mergeCell ref="D3:F3"/>
    <mergeCell ref="D4:F4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38"/>
  <sheetViews>
    <sheetView workbookViewId="0">
      <selection activeCell="B5" sqref="B5:D5"/>
    </sheetView>
  </sheetViews>
  <sheetFormatPr defaultRowHeight="15" x14ac:dyDescent="0.25"/>
  <cols>
    <col min="1" max="1" width="6.42578125" customWidth="1"/>
    <col min="2" max="2" width="59.7109375" customWidth="1"/>
    <col min="3" max="3" width="9.7109375" customWidth="1"/>
    <col min="4" max="4" width="21" customWidth="1"/>
  </cols>
  <sheetData>
    <row r="1" spans="1:5" x14ac:dyDescent="0.25">
      <c r="C1" s="99" t="s">
        <v>553</v>
      </c>
      <c r="D1" s="99"/>
      <c r="E1" s="3"/>
    </row>
    <row r="2" spans="1:5" x14ac:dyDescent="0.25">
      <c r="C2" s="99" t="s">
        <v>0</v>
      </c>
      <c r="D2" s="99"/>
      <c r="E2" s="3"/>
    </row>
    <row r="3" spans="1:5" x14ac:dyDescent="0.25">
      <c r="C3" s="99" t="s">
        <v>1</v>
      </c>
      <c r="D3" s="99"/>
      <c r="E3" s="3"/>
    </row>
    <row r="4" spans="1:5" x14ac:dyDescent="0.25">
      <c r="C4" s="104" t="s">
        <v>680</v>
      </c>
      <c r="D4" s="104"/>
      <c r="E4" s="3"/>
    </row>
    <row r="5" spans="1:5" s="2" customFormat="1" ht="28.5" customHeight="1" x14ac:dyDescent="0.25">
      <c r="B5" s="103" t="s">
        <v>567</v>
      </c>
      <c r="C5" s="103"/>
      <c r="D5" s="103"/>
    </row>
    <row r="6" spans="1:5" s="2" customFormat="1" ht="16.5" customHeight="1" x14ac:dyDescent="0.25">
      <c r="B6" s="12"/>
      <c r="C6" s="12"/>
      <c r="D6" s="13" t="s">
        <v>299</v>
      </c>
    </row>
    <row r="7" spans="1:5" ht="15.75" x14ac:dyDescent="0.25">
      <c r="A7" s="6" t="s">
        <v>552</v>
      </c>
      <c r="B7" s="33" t="s">
        <v>23</v>
      </c>
      <c r="C7" s="33" t="s">
        <v>25</v>
      </c>
      <c r="D7" s="16" t="s">
        <v>564</v>
      </c>
    </row>
    <row r="8" spans="1:5" ht="15.75" x14ac:dyDescent="0.25">
      <c r="A8" s="38">
        <v>1</v>
      </c>
      <c r="B8" s="38">
        <v>2</v>
      </c>
      <c r="C8" s="38">
        <v>3</v>
      </c>
      <c r="D8" s="16">
        <v>4</v>
      </c>
    </row>
    <row r="9" spans="1:5" ht="15.75" x14ac:dyDescent="0.25">
      <c r="A9" s="58">
        <v>1</v>
      </c>
      <c r="B9" s="7" t="s">
        <v>531</v>
      </c>
      <c r="C9" s="11" t="s">
        <v>300</v>
      </c>
      <c r="D9" s="25">
        <f>D10+D11+D12+D14+D15+D13</f>
        <v>11548.7</v>
      </c>
    </row>
    <row r="10" spans="1:5" ht="30.75" customHeight="1" x14ac:dyDescent="0.25">
      <c r="A10" s="65">
        <v>2</v>
      </c>
      <c r="B10" s="5" t="s">
        <v>298</v>
      </c>
      <c r="C10" s="11" t="s">
        <v>301</v>
      </c>
      <c r="D10" s="30">
        <v>1784.8</v>
      </c>
    </row>
    <row r="11" spans="1:5" ht="45.75" customHeight="1" x14ac:dyDescent="0.25">
      <c r="A11" s="65">
        <v>3</v>
      </c>
      <c r="B11" s="5" t="s">
        <v>39</v>
      </c>
      <c r="C11" s="11" t="s">
        <v>302</v>
      </c>
      <c r="D11" s="30">
        <v>7850.8</v>
      </c>
    </row>
    <row r="12" spans="1:5" ht="48.75" customHeight="1" x14ac:dyDescent="0.25">
      <c r="A12" s="65">
        <v>4</v>
      </c>
      <c r="B12" s="5" t="s">
        <v>65</v>
      </c>
      <c r="C12" s="11" t="s">
        <v>303</v>
      </c>
      <c r="D12" s="30">
        <v>326.89999999999998</v>
      </c>
    </row>
    <row r="13" spans="1:5" ht="14.25" customHeight="1" x14ac:dyDescent="0.25">
      <c r="A13" s="65">
        <v>5</v>
      </c>
      <c r="B13" s="5" t="s">
        <v>581</v>
      </c>
      <c r="C13" s="11" t="s">
        <v>565</v>
      </c>
      <c r="D13" s="30">
        <v>1214.5</v>
      </c>
    </row>
    <row r="14" spans="1:5" ht="15" customHeight="1" x14ac:dyDescent="0.25">
      <c r="A14" s="65">
        <v>6</v>
      </c>
      <c r="B14" s="5" t="s">
        <v>435</v>
      </c>
      <c r="C14" s="11" t="s">
        <v>436</v>
      </c>
      <c r="D14" s="25">
        <f>100</f>
        <v>100</v>
      </c>
    </row>
    <row r="15" spans="1:5" ht="15.75" x14ac:dyDescent="0.25">
      <c r="A15" s="65">
        <v>7</v>
      </c>
      <c r="B15" s="5" t="s">
        <v>73</v>
      </c>
      <c r="C15" s="11" t="s">
        <v>304</v>
      </c>
      <c r="D15" s="25">
        <v>271.7</v>
      </c>
    </row>
    <row r="16" spans="1:5" ht="15.75" x14ac:dyDescent="0.25">
      <c r="A16" s="65">
        <v>8</v>
      </c>
      <c r="B16" s="7" t="s">
        <v>532</v>
      </c>
      <c r="C16" s="11" t="s">
        <v>539</v>
      </c>
      <c r="D16" s="25">
        <f>D17</f>
        <v>356.9</v>
      </c>
    </row>
    <row r="17" spans="1:4" ht="16.5" customHeight="1" x14ac:dyDescent="0.25">
      <c r="A17" s="65">
        <v>9</v>
      </c>
      <c r="B17" s="5" t="s">
        <v>88</v>
      </c>
      <c r="C17" s="11" t="s">
        <v>305</v>
      </c>
      <c r="D17" s="28">
        <v>356.9</v>
      </c>
    </row>
    <row r="18" spans="1:4" ht="32.25" customHeight="1" x14ac:dyDescent="0.25">
      <c r="A18" s="65">
        <v>10</v>
      </c>
      <c r="B18" s="7" t="s">
        <v>533</v>
      </c>
      <c r="C18" s="11" t="s">
        <v>306</v>
      </c>
      <c r="D18" s="25">
        <f>D19+D20</f>
        <v>262.39999999999998</v>
      </c>
    </row>
    <row r="19" spans="1:4" ht="15.75" x14ac:dyDescent="0.25">
      <c r="A19" s="65">
        <v>11</v>
      </c>
      <c r="B19" s="5" t="s">
        <v>440</v>
      </c>
      <c r="C19" s="11" t="s">
        <v>307</v>
      </c>
      <c r="D19" s="28">
        <v>135.5</v>
      </c>
    </row>
    <row r="20" spans="1:4" ht="47.25" x14ac:dyDescent="0.25">
      <c r="A20" s="65">
        <v>12</v>
      </c>
      <c r="B20" s="5" t="s">
        <v>647</v>
      </c>
      <c r="C20" s="11" t="s">
        <v>644</v>
      </c>
      <c r="D20" s="28">
        <v>126.9</v>
      </c>
    </row>
    <row r="21" spans="1:4" ht="15.75" x14ac:dyDescent="0.25">
      <c r="A21" s="65">
        <v>13</v>
      </c>
      <c r="B21" s="29" t="s">
        <v>534</v>
      </c>
      <c r="C21" s="27" t="s">
        <v>308</v>
      </c>
      <c r="D21" s="25">
        <f>D22+D23</f>
        <v>8857.6</v>
      </c>
    </row>
    <row r="22" spans="1:4" ht="15.75" x14ac:dyDescent="0.25">
      <c r="A22" s="65">
        <v>14</v>
      </c>
      <c r="B22" s="5" t="s">
        <v>140</v>
      </c>
      <c r="C22" s="11" t="s">
        <v>309</v>
      </c>
      <c r="D22" s="28">
        <v>8856.6</v>
      </c>
    </row>
    <row r="23" spans="1:4" ht="17.25" customHeight="1" x14ac:dyDescent="0.25">
      <c r="A23" s="65">
        <v>15</v>
      </c>
      <c r="B23" s="5" t="s">
        <v>482</v>
      </c>
      <c r="C23" s="11" t="s">
        <v>483</v>
      </c>
      <c r="D23" s="28">
        <v>1</v>
      </c>
    </row>
    <row r="24" spans="1:4" ht="15.75" x14ac:dyDescent="0.25">
      <c r="A24" s="65">
        <v>16</v>
      </c>
      <c r="B24" s="7" t="s">
        <v>535</v>
      </c>
      <c r="C24" s="11" t="s">
        <v>310</v>
      </c>
      <c r="D24" s="25">
        <f>D26+D25</f>
        <v>15655</v>
      </c>
    </row>
    <row r="25" spans="1:4" ht="15.75" x14ac:dyDescent="0.25">
      <c r="A25" s="65">
        <v>17</v>
      </c>
      <c r="B25" s="5" t="s">
        <v>163</v>
      </c>
      <c r="C25" s="11" t="s">
        <v>311</v>
      </c>
      <c r="D25" s="28">
        <v>60</v>
      </c>
    </row>
    <row r="26" spans="1:4" ht="15.75" x14ac:dyDescent="0.25">
      <c r="A26" s="65">
        <v>18</v>
      </c>
      <c r="B26" s="5" t="s">
        <v>165</v>
      </c>
      <c r="C26" s="11" t="s">
        <v>312</v>
      </c>
      <c r="D26" s="28">
        <v>15595</v>
      </c>
    </row>
    <row r="27" spans="1:4" ht="15.75" x14ac:dyDescent="0.25">
      <c r="A27" s="65">
        <v>19</v>
      </c>
      <c r="B27" s="7" t="s">
        <v>529</v>
      </c>
      <c r="C27" s="11" t="s">
        <v>313</v>
      </c>
      <c r="D27" s="25">
        <f>D28</f>
        <v>110.3</v>
      </c>
    </row>
    <row r="28" spans="1:4" ht="15.75" x14ac:dyDescent="0.25">
      <c r="A28" s="65">
        <v>20</v>
      </c>
      <c r="B28" s="5" t="s">
        <v>555</v>
      </c>
      <c r="C28" s="11" t="s">
        <v>314</v>
      </c>
      <c r="D28" s="28">
        <v>110.3</v>
      </c>
    </row>
    <row r="29" spans="1:4" ht="15.75" x14ac:dyDescent="0.25">
      <c r="A29" s="65">
        <v>21</v>
      </c>
      <c r="B29" s="7" t="s">
        <v>536</v>
      </c>
      <c r="C29" s="11" t="s">
        <v>317</v>
      </c>
      <c r="D29" s="25">
        <f>D30+D31</f>
        <v>5794.6</v>
      </c>
    </row>
    <row r="30" spans="1:4" ht="15.75" x14ac:dyDescent="0.25">
      <c r="A30" s="65">
        <v>22</v>
      </c>
      <c r="B30" s="5" t="s">
        <v>203</v>
      </c>
      <c r="C30" s="11" t="s">
        <v>318</v>
      </c>
      <c r="D30" s="28">
        <v>4412.5</v>
      </c>
    </row>
    <row r="31" spans="1:4" ht="18" customHeight="1" x14ac:dyDescent="0.25">
      <c r="A31" s="65">
        <v>23</v>
      </c>
      <c r="B31" s="5" t="s">
        <v>222</v>
      </c>
      <c r="C31" s="11" t="s">
        <v>319</v>
      </c>
      <c r="D31" s="28">
        <v>1382.1</v>
      </c>
    </row>
    <row r="32" spans="1:4" ht="15.75" x14ac:dyDescent="0.25">
      <c r="A32" s="65">
        <v>24</v>
      </c>
      <c r="B32" s="7" t="s">
        <v>537</v>
      </c>
      <c r="C32" s="11">
        <v>1000</v>
      </c>
      <c r="D32" s="25">
        <f>D33+D34+D35</f>
        <v>292.3</v>
      </c>
    </row>
    <row r="33" spans="1:4" ht="15.75" x14ac:dyDescent="0.25">
      <c r="A33" s="65">
        <v>25</v>
      </c>
      <c r="B33" s="5" t="s">
        <v>232</v>
      </c>
      <c r="C33" s="11">
        <v>1001</v>
      </c>
      <c r="D33" s="28">
        <v>170.3</v>
      </c>
    </row>
    <row r="34" spans="1:4" ht="15.75" x14ac:dyDescent="0.25">
      <c r="A34" s="65">
        <v>26</v>
      </c>
      <c r="B34" s="5" t="s">
        <v>239</v>
      </c>
      <c r="C34" s="11">
        <v>1003</v>
      </c>
      <c r="D34" s="28">
        <v>121</v>
      </c>
    </row>
    <row r="35" spans="1:4" ht="15.75" x14ac:dyDescent="0.25">
      <c r="A35" s="65">
        <v>27</v>
      </c>
      <c r="B35" s="5" t="s">
        <v>275</v>
      </c>
      <c r="C35" s="11">
        <v>1006</v>
      </c>
      <c r="D35" s="28">
        <v>1</v>
      </c>
    </row>
    <row r="36" spans="1:4" ht="15.75" x14ac:dyDescent="0.25">
      <c r="A36" s="65">
        <v>28</v>
      </c>
      <c r="B36" s="7" t="s">
        <v>538</v>
      </c>
      <c r="C36" s="11">
        <v>1100</v>
      </c>
      <c r="D36" s="25">
        <f>D37</f>
        <v>5155.6000000000004</v>
      </c>
    </row>
    <row r="37" spans="1:4" ht="15.75" x14ac:dyDescent="0.25">
      <c r="A37" s="65">
        <v>29</v>
      </c>
      <c r="B37" s="5" t="s">
        <v>283</v>
      </c>
      <c r="C37" s="11">
        <v>1101</v>
      </c>
      <c r="D37" s="28">
        <v>5155.6000000000004</v>
      </c>
    </row>
    <row r="38" spans="1:4" ht="15.75" x14ac:dyDescent="0.25">
      <c r="A38" s="65">
        <v>30</v>
      </c>
      <c r="B38" s="37" t="s">
        <v>530</v>
      </c>
      <c r="C38" s="37"/>
      <c r="D38" s="25">
        <f>D9+D16+D18+D21+D24+D27+D29+D32+D36</f>
        <v>48033.4</v>
      </c>
    </row>
  </sheetData>
  <mergeCells count="5">
    <mergeCell ref="B5:D5"/>
    <mergeCell ref="C4:D4"/>
    <mergeCell ref="C3:D3"/>
    <mergeCell ref="C2:D2"/>
    <mergeCell ref="C1:D1"/>
  </mergeCells>
  <pageMargins left="0.7" right="0.7" top="0.75" bottom="0.75" header="0.3" footer="0.3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D32"/>
  <sheetViews>
    <sheetView workbookViewId="0">
      <selection activeCell="F13" sqref="F13"/>
    </sheetView>
  </sheetViews>
  <sheetFormatPr defaultRowHeight="15" x14ac:dyDescent="0.25"/>
  <cols>
    <col min="2" max="2" width="45.140625" customWidth="1"/>
    <col min="3" max="3" width="29" customWidth="1"/>
    <col min="4" max="4" width="12.7109375" customWidth="1"/>
  </cols>
  <sheetData>
    <row r="1" spans="1:4" x14ac:dyDescent="0.25">
      <c r="B1" s="3"/>
      <c r="C1" s="99" t="s">
        <v>640</v>
      </c>
      <c r="D1" s="99"/>
    </row>
    <row r="2" spans="1:4" x14ac:dyDescent="0.25">
      <c r="B2" s="3"/>
      <c r="C2" s="99" t="s">
        <v>639</v>
      </c>
      <c r="D2" s="99"/>
    </row>
    <row r="3" spans="1:4" x14ac:dyDescent="0.25">
      <c r="B3" s="3"/>
      <c r="C3" s="99" t="s">
        <v>638</v>
      </c>
      <c r="D3" s="99"/>
    </row>
    <row r="4" spans="1:4" x14ac:dyDescent="0.25">
      <c r="B4" s="3"/>
      <c r="C4" s="104" t="s">
        <v>681</v>
      </c>
      <c r="D4" s="104"/>
    </row>
    <row r="5" spans="1:4" x14ac:dyDescent="0.25">
      <c r="B5" s="103" t="s">
        <v>568</v>
      </c>
      <c r="C5" s="103"/>
      <c r="D5" s="103"/>
    </row>
    <row r="6" spans="1:4" ht="16.5" customHeight="1" x14ac:dyDescent="0.25">
      <c r="B6" s="103"/>
      <c r="C6" s="103"/>
      <c r="D6" s="103"/>
    </row>
    <row r="7" spans="1:4" ht="18.75" customHeight="1" x14ac:dyDescent="0.25">
      <c r="B7" s="12"/>
      <c r="C7" s="12"/>
      <c r="D7" s="13" t="s">
        <v>2</v>
      </c>
    </row>
    <row r="8" spans="1:4" ht="15.75" x14ac:dyDescent="0.25">
      <c r="A8" s="39" t="s">
        <v>552</v>
      </c>
      <c r="B8" s="17" t="s">
        <v>23</v>
      </c>
      <c r="C8" s="16" t="s">
        <v>352</v>
      </c>
      <c r="D8" s="16" t="s">
        <v>564</v>
      </c>
    </row>
    <row r="9" spans="1:4" ht="15.75" x14ac:dyDescent="0.25">
      <c r="A9" s="39">
        <v>1</v>
      </c>
      <c r="B9" s="38">
        <v>2</v>
      </c>
      <c r="C9" s="16">
        <v>3</v>
      </c>
      <c r="D9" s="16">
        <v>4</v>
      </c>
    </row>
    <row r="10" spans="1:4" ht="29.25" customHeight="1" x14ac:dyDescent="0.25">
      <c r="A10" s="39">
        <v>1</v>
      </c>
      <c r="B10" s="7" t="s">
        <v>540</v>
      </c>
      <c r="C10" s="8" t="s">
        <v>322</v>
      </c>
      <c r="D10" s="21">
        <v>4498</v>
      </c>
    </row>
    <row r="11" spans="1:4" ht="31.5" x14ac:dyDescent="0.25">
      <c r="A11" s="65">
        <v>2</v>
      </c>
      <c r="B11" s="7" t="s">
        <v>323</v>
      </c>
      <c r="C11" s="8" t="s">
        <v>324</v>
      </c>
      <c r="D11" s="21">
        <f>D12+D13</f>
        <v>1200</v>
      </c>
    </row>
    <row r="12" spans="1:4" ht="47.25" x14ac:dyDescent="0.25">
      <c r="A12" s="65">
        <v>3</v>
      </c>
      <c r="B12" s="5" t="s">
        <v>325</v>
      </c>
      <c r="C12" s="17" t="s">
        <v>541</v>
      </c>
      <c r="D12" s="20">
        <v>1300</v>
      </c>
    </row>
    <row r="13" spans="1:4" ht="47.25" x14ac:dyDescent="0.25">
      <c r="A13" s="65">
        <v>4</v>
      </c>
      <c r="B13" s="5" t="s">
        <v>326</v>
      </c>
      <c r="C13" s="17" t="s">
        <v>327</v>
      </c>
      <c r="D13" s="20">
        <v>-100</v>
      </c>
    </row>
    <row r="14" spans="1:4" ht="51.75" customHeight="1" x14ac:dyDescent="0.25">
      <c r="A14" s="65">
        <v>5</v>
      </c>
      <c r="B14" s="5" t="s">
        <v>328</v>
      </c>
      <c r="C14" s="17" t="s">
        <v>329</v>
      </c>
      <c r="D14" s="20">
        <v>1300</v>
      </c>
    </row>
    <row r="15" spans="1:4" ht="47.25" customHeight="1" x14ac:dyDescent="0.25">
      <c r="A15" s="65">
        <v>6</v>
      </c>
      <c r="B15" s="5" t="s">
        <v>330</v>
      </c>
      <c r="C15" s="17" t="s">
        <v>542</v>
      </c>
      <c r="D15" s="20">
        <v>-100</v>
      </c>
    </row>
    <row r="16" spans="1:4" ht="47.25" x14ac:dyDescent="0.25">
      <c r="A16" s="65">
        <v>7</v>
      </c>
      <c r="B16" s="7" t="s">
        <v>556</v>
      </c>
      <c r="C16" s="8" t="s">
        <v>543</v>
      </c>
      <c r="D16" s="9" t="s">
        <v>663</v>
      </c>
    </row>
    <row r="17" spans="1:4" ht="51" customHeight="1" x14ac:dyDescent="0.25">
      <c r="A17" s="65">
        <v>8</v>
      </c>
      <c r="B17" s="5" t="s">
        <v>544</v>
      </c>
      <c r="C17" s="38" t="s">
        <v>545</v>
      </c>
      <c r="D17" s="20">
        <v>0</v>
      </c>
    </row>
    <row r="18" spans="1:4" ht="60" customHeight="1" x14ac:dyDescent="0.25">
      <c r="A18" s="65">
        <v>9</v>
      </c>
      <c r="B18" s="5" t="s">
        <v>546</v>
      </c>
      <c r="C18" s="38" t="s">
        <v>547</v>
      </c>
      <c r="D18" s="11" t="s">
        <v>663</v>
      </c>
    </row>
    <row r="19" spans="1:4" ht="60" customHeight="1" x14ac:dyDescent="0.25">
      <c r="A19" s="65">
        <v>10</v>
      </c>
      <c r="B19" s="5" t="s">
        <v>548</v>
      </c>
      <c r="C19" s="38" t="s">
        <v>549</v>
      </c>
      <c r="D19" s="20">
        <v>0</v>
      </c>
    </row>
    <row r="20" spans="1:4" ht="60" customHeight="1" x14ac:dyDescent="0.25">
      <c r="A20" s="65">
        <v>11</v>
      </c>
      <c r="B20" s="5" t="s">
        <v>550</v>
      </c>
      <c r="C20" s="38" t="s">
        <v>551</v>
      </c>
      <c r="D20" s="11" t="s">
        <v>663</v>
      </c>
    </row>
    <row r="21" spans="1:4" ht="31.5" x14ac:dyDescent="0.25">
      <c r="A21" s="65">
        <v>12</v>
      </c>
      <c r="B21" s="7" t="s">
        <v>331</v>
      </c>
      <c r="C21" s="8" t="s">
        <v>332</v>
      </c>
      <c r="D21" s="21">
        <v>3298</v>
      </c>
    </row>
    <row r="22" spans="1:4" ht="15.75" x14ac:dyDescent="0.25">
      <c r="A22" s="65">
        <v>13</v>
      </c>
      <c r="B22" s="7" t="s">
        <v>333</v>
      </c>
      <c r="C22" s="8" t="s">
        <v>334</v>
      </c>
      <c r="D22" s="21">
        <f>D23</f>
        <v>-44835.4</v>
      </c>
    </row>
    <row r="23" spans="1:4" ht="31.5" x14ac:dyDescent="0.25">
      <c r="A23" s="65">
        <v>14</v>
      </c>
      <c r="B23" s="5" t="s">
        <v>335</v>
      </c>
      <c r="C23" s="17" t="s">
        <v>336</v>
      </c>
      <c r="D23" s="20">
        <v>-44835.4</v>
      </c>
    </row>
    <row r="24" spans="1:4" ht="31.5" x14ac:dyDescent="0.25">
      <c r="A24" s="65">
        <v>15</v>
      </c>
      <c r="B24" s="5" t="s">
        <v>337</v>
      </c>
      <c r="C24" s="17" t="s">
        <v>338</v>
      </c>
      <c r="D24" s="20">
        <f>D23</f>
        <v>-44835.4</v>
      </c>
    </row>
    <row r="25" spans="1:4" ht="31.5" x14ac:dyDescent="0.25">
      <c r="A25" s="65">
        <v>16</v>
      </c>
      <c r="B25" s="5" t="s">
        <v>339</v>
      </c>
      <c r="C25" s="17" t="s">
        <v>340</v>
      </c>
      <c r="D25" s="20">
        <f>D24</f>
        <v>-44835.4</v>
      </c>
    </row>
    <row r="26" spans="1:4" ht="15.75" x14ac:dyDescent="0.25">
      <c r="A26" s="65">
        <v>17</v>
      </c>
      <c r="B26" s="7" t="s">
        <v>341</v>
      </c>
      <c r="C26" s="8" t="s">
        <v>342</v>
      </c>
      <c r="D26" s="21">
        <f>D27</f>
        <v>48133.4</v>
      </c>
    </row>
    <row r="27" spans="1:4" ht="31.5" x14ac:dyDescent="0.25">
      <c r="A27" s="65">
        <v>18</v>
      </c>
      <c r="B27" s="5" t="s">
        <v>343</v>
      </c>
      <c r="C27" s="17" t="s">
        <v>344</v>
      </c>
      <c r="D27" s="20">
        <v>48133.4</v>
      </c>
    </row>
    <row r="28" spans="1:4" ht="31.5" x14ac:dyDescent="0.25">
      <c r="A28" s="65">
        <v>19</v>
      </c>
      <c r="B28" s="5" t="s">
        <v>345</v>
      </c>
      <c r="C28" s="17" t="s">
        <v>346</v>
      </c>
      <c r="D28" s="20">
        <f>D27</f>
        <v>48133.4</v>
      </c>
    </row>
    <row r="29" spans="1:4" ht="31.5" x14ac:dyDescent="0.25">
      <c r="A29" s="65">
        <v>20</v>
      </c>
      <c r="B29" s="5" t="s">
        <v>347</v>
      </c>
      <c r="C29" s="17" t="s">
        <v>348</v>
      </c>
      <c r="D29" s="20">
        <f>D28</f>
        <v>48133.4</v>
      </c>
    </row>
    <row r="30" spans="1:4" ht="31.5" x14ac:dyDescent="0.25">
      <c r="A30" s="65">
        <v>21</v>
      </c>
      <c r="B30" s="53" t="s">
        <v>617</v>
      </c>
      <c r="C30" s="11" t="s">
        <v>618</v>
      </c>
      <c r="D30" s="54">
        <v>0</v>
      </c>
    </row>
    <row r="31" spans="1:4" ht="47.25" x14ac:dyDescent="0.25">
      <c r="A31" s="65">
        <v>22</v>
      </c>
      <c r="B31" s="53" t="s">
        <v>619</v>
      </c>
      <c r="C31" s="55" t="s">
        <v>620</v>
      </c>
      <c r="D31" s="54">
        <v>0</v>
      </c>
    </row>
    <row r="32" spans="1:4" ht="47.25" x14ac:dyDescent="0.25">
      <c r="A32" s="65">
        <v>23</v>
      </c>
      <c r="B32" s="53" t="s">
        <v>621</v>
      </c>
      <c r="C32" s="55" t="s">
        <v>622</v>
      </c>
      <c r="D32" s="54">
        <v>0</v>
      </c>
    </row>
  </sheetData>
  <mergeCells count="5">
    <mergeCell ref="B5:D6"/>
    <mergeCell ref="C1:D1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4</vt:lpstr>
      <vt:lpstr>Приложение 6</vt:lpstr>
      <vt:lpstr>Приложение 8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2022-06-20T01:03:05Z</dcterms:modified>
</cp:coreProperties>
</file>