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440" windowHeight="12225"/>
  </bookViews>
  <sheets>
    <sheet name="МО" sheetId="3" r:id="rId1"/>
  </sheets>
  <calcPr calcId="144525"/>
</workbook>
</file>

<file path=xl/calcChain.xml><?xml version="1.0" encoding="utf-8"?>
<calcChain xmlns="http://schemas.openxmlformats.org/spreadsheetml/2006/main">
  <c r="T16" i="3" l="1"/>
  <c r="T42" i="3" l="1"/>
  <c r="R42" i="3"/>
  <c r="S42" i="3" l="1"/>
  <c r="S16" i="3"/>
  <c r="X16" i="3"/>
  <c r="W16" i="3"/>
  <c r="V16" i="3"/>
  <c r="R16" i="3"/>
  <c r="U16" i="3" l="1"/>
  <c r="X49" i="3" l="1"/>
  <c r="X48" i="3" s="1"/>
  <c r="W49" i="3"/>
  <c r="W48" i="3" s="1"/>
  <c r="V49" i="3"/>
  <c r="V48" i="3" s="1"/>
  <c r="U49" i="3"/>
  <c r="U48" i="3" s="1"/>
  <c r="T49" i="3"/>
  <c r="T48" i="3" s="1"/>
  <c r="S49" i="3"/>
  <c r="S48" i="3" s="1"/>
  <c r="R49" i="3"/>
  <c r="R48" i="3" s="1"/>
  <c r="X42" i="3"/>
  <c r="W42" i="3"/>
  <c r="V42" i="3"/>
  <c r="U42" i="3"/>
  <c r="X59" i="3"/>
  <c r="W59" i="3"/>
  <c r="V59" i="3"/>
  <c r="U59" i="3"/>
  <c r="T59" i="3"/>
  <c r="S59" i="3"/>
  <c r="R59" i="3"/>
  <c r="X52" i="3"/>
  <c r="X51" i="3" s="1"/>
  <c r="W52" i="3"/>
  <c r="W51" i="3" s="1"/>
  <c r="V52" i="3"/>
  <c r="V51" i="3" s="1"/>
  <c r="U52" i="3"/>
  <c r="U51" i="3" s="1"/>
  <c r="T52" i="3"/>
  <c r="T51" i="3" s="1"/>
  <c r="S52" i="3"/>
  <c r="S51" i="3" s="1"/>
  <c r="R52" i="3"/>
  <c r="R51" i="3" s="1"/>
  <c r="S15" i="3" l="1"/>
  <c r="X15" i="3"/>
  <c r="X63" i="3" s="1"/>
  <c r="U15" i="3"/>
  <c r="U63" i="3" s="1"/>
  <c r="S63" i="3"/>
  <c r="T15" i="3"/>
  <c r="T63" i="3" s="1"/>
  <c r="V15" i="3"/>
  <c r="V63" i="3" s="1"/>
  <c r="W15" i="3"/>
  <c r="W63" i="3" s="1"/>
  <c r="R15" i="3"/>
  <c r="R63" i="3" s="1"/>
</calcChain>
</file>

<file path=xl/sharedStrings.xml><?xml version="1.0" encoding="utf-8"?>
<sst xmlns="http://schemas.openxmlformats.org/spreadsheetml/2006/main" count="568" uniqueCount="214">
  <si>
    <t>дата вступления в силу, срок действия</t>
  </si>
  <si>
    <t>Всего</t>
  </si>
  <si>
    <t>(подпись)</t>
  </si>
  <si>
    <t xml:space="preserve">                                                                 </t>
  </si>
  <si>
    <t xml:space="preserve"> (расшифровка подписи)</t>
  </si>
  <si>
    <t xml:space="preserve">Объем средств на исполнение расходного обязательства муниципального образования </t>
  </si>
  <si>
    <t>х</t>
  </si>
  <si>
    <t>-</t>
  </si>
  <si>
    <t xml:space="preserve">
</t>
  </si>
  <si>
    <t xml:space="preserve">Федеральный закон №131-ФЗ от 06.10.2003 "Об общих принципах организации местного самоуправления в РФ"
</t>
  </si>
  <si>
    <t xml:space="preserve">в целом
</t>
  </si>
  <si>
    <t xml:space="preserve">08.10.2003-не установлен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</si>
  <si>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</si>
  <si>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</si>
  <si>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 xml:space="preserve">Федеральный закон №25-ФЗ от 02.03.2007 "О муниципальной службе в Российской Федерации"
</t>
  </si>
  <si>
    <t xml:space="preserve">01.06.2007-не установлен
</t>
  </si>
  <si>
    <t xml:space="preserve">Федеральный закон №31-ФЗ от 26.02.1997 "О мобилизационной подготовке и мобилизации в РФ"
</t>
  </si>
  <si>
    <t xml:space="preserve">05.03.1997-не установлен
</t>
  </si>
  <si>
    <t xml:space="preserve">Федеральный закон №61-ФЗ от 31.05.1996 "Об обороне"
</t>
  </si>
  <si>
    <t xml:space="preserve">06.06.1996-не установлен
</t>
  </si>
  <si>
    <t xml:space="preserve">Федеральный закон №53-ФЗ от 28.03.1998 "О воинской обязанности и военной службе"
</t>
  </si>
  <si>
    <t xml:space="preserve">30.03.1998-не установлен
</t>
  </si>
  <si>
    <t xml:space="preserve">плановый период
</t>
  </si>
  <si>
    <t>1001</t>
  </si>
  <si>
    <t>0409</t>
  </si>
  <si>
    <t>0501</t>
  </si>
  <si>
    <t>0309</t>
  </si>
  <si>
    <t>0801</t>
  </si>
  <si>
    <t>1101</t>
  </si>
  <si>
    <t>0503</t>
  </si>
  <si>
    <t>0412</t>
  </si>
  <si>
    <t>1006</t>
  </si>
  <si>
    <t>0707</t>
  </si>
  <si>
    <t>0104</t>
  </si>
  <si>
    <t>1003</t>
  </si>
  <si>
    <t>0203</t>
  </si>
  <si>
    <t>0113</t>
  </si>
  <si>
    <t>0106</t>
  </si>
  <si>
    <t>Нормативные правовые акты, договоры, соглашения Российской Федерации</t>
  </si>
  <si>
    <t>Наименование и реквизиты нормативного правового акта</t>
  </si>
  <si>
    <t>номер статьи, части, пункта (подпункта), абзаца</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</si>
  <si>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</si>
  <si>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</si>
  <si>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запланировано</t>
  </si>
  <si>
    <t>фактически исполнено</t>
  </si>
  <si>
    <t>Примечание</t>
  </si>
  <si>
    <t>гр. 0</t>
  </si>
  <si>
    <t>гр. 1</t>
  </si>
  <si>
    <t>гр. 2</t>
  </si>
  <si>
    <t>Код бюджетной классификации</t>
  </si>
  <si>
    <t>гр. 3</t>
  </si>
  <si>
    <t>гр. 4</t>
  </si>
  <si>
    <t>гр. 5</t>
  </si>
  <si>
    <t>гр. 6</t>
  </si>
  <si>
    <t>гр. 7</t>
  </si>
  <si>
    <t>гр. 8</t>
  </si>
  <si>
    <t>гр. 9</t>
  </si>
  <si>
    <t>гр. 10</t>
  </si>
  <si>
    <t>гр. 11</t>
  </si>
  <si>
    <t>гр. 12</t>
  </si>
  <si>
    <t>гр. 13</t>
  </si>
  <si>
    <t>гр. 14</t>
  </si>
  <si>
    <t>гр. 15</t>
  </si>
  <si>
    <t>гр. 16</t>
  </si>
  <si>
    <t>гр. 17</t>
  </si>
  <si>
    <t>гр. 18</t>
  </si>
  <si>
    <t>гр. 19</t>
  </si>
  <si>
    <t>Нормативное правовое регулирование, определяющее финансовое обеспечение и порядок расходования средств</t>
  </si>
  <si>
    <t>План</t>
  </si>
  <si>
    <t>Факт</t>
  </si>
  <si>
    <t>гр. 20</t>
  </si>
  <si>
    <t>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t>
  </si>
  <si>
    <t>в целом</t>
  </si>
  <si>
    <t>07.12.2011-не установлен</t>
  </si>
  <si>
    <t>08.06.2009-не установлен</t>
  </si>
  <si>
    <t>Закон Иркутской области №55-ОЗ от 27.06.2012 "О наделении органов местного самоуправления государственными полномочиями по обеспечению граждан жилыми помещениями"</t>
  </si>
  <si>
    <t>-не установлен</t>
  </si>
  <si>
    <t>Закон Иркутской области №34-оз от 08.06.2009 "Об отдельных вопросах защиты населения и территорий от чрезвычайных ситуаций природного и техногенного характера в Иркутской области"</t>
  </si>
  <si>
    <t>ст.5, п.7</t>
  </si>
  <si>
    <t>Указ Президента Российской Федерации №597 от 07.05.2012 "О мероприятиях по реализации государственной социальной политики"</t>
  </si>
  <si>
    <t>07.05.2012-не установлен</t>
  </si>
  <si>
    <t>Закон Иркутской области №154-ОЗ от 29.12.2007 "О государственной поддержке культуры в Иркутской области"</t>
  </si>
  <si>
    <t>18.01.2008-не установлен</t>
  </si>
  <si>
    <t>Закон Иркутской области №108-ОЗ от 17.12.2008 "О физической культуре и спорте в Иркутской области"</t>
  </si>
  <si>
    <t xml:space="preserve">в целом
</t>
  </si>
  <si>
    <t>26.12.2008-не установлен</t>
  </si>
  <si>
    <t>Закон Иркутской области №173-ОЗ от 30.12.2014 "Об отдельных вопросах регулирования административной ответственности в области благоустройства территорий муниципальных образований Иркутской области"</t>
  </si>
  <si>
    <t>11.01.2015-не установлен</t>
  </si>
  <si>
    <t>КВСР</t>
  </si>
  <si>
    <t>РЗПр</t>
  </si>
  <si>
    <t>КЦСР</t>
  </si>
  <si>
    <t>КВР</t>
  </si>
  <si>
    <t>935</t>
  </si>
  <si>
    <t>3130180110</t>
  </si>
  <si>
    <t>244</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</si>
  <si>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</si>
  <si>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01.01.2022 - не установлено</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</si>
  <si>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</si>
  <si>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3510189999</t>
  </si>
  <si>
    <t>243</t>
  </si>
  <si>
    <t xml:space="preserve">Постановление от 12.11.2021 г. № 242 "О принятии расходных обязательств
Октябрьского муниципального образования"
на 2022 год и на плановый период 2023 и 2024 годов"
</t>
  </si>
  <si>
    <t xml:space="preserve">Постановление от 12.11.2021 г. № 242 "О принятии расходных обязательств
Октябрьского муниципального образования"
на 2022 год и на плановый период 2023 и 2024 годов"
</t>
  </si>
  <si>
    <t>участие в предупреждении и ликвидации последствий чрезвычайных ситуаций в границах городского поселения</t>
  </si>
  <si>
    <t xml:space="preserve"> 244 247</t>
  </si>
  <si>
    <t>Постановление от 12.11.2021 г. № 242 "О принятии расходных обязательств
Октябрьского муниципального образования"
на 2022 год и на плановый период 2023 и 2024 годов"</t>
  </si>
  <si>
    <t xml:space="preserve">01.01.2022 - не установлено
</t>
  </si>
  <si>
    <t xml:space="preserve">в целом 
</t>
  </si>
  <si>
    <t xml:space="preserve">3210189999 3210289999 3210389999 3210489999 3210589999 3210689999 3210789999 3210899999 </t>
  </si>
  <si>
    <t>3810189999 3810289999 3810389999 3810489999 3830189999</t>
  </si>
  <si>
    <t xml:space="preserve">в целом </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</si>
  <si>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</si>
  <si>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611</t>
  </si>
  <si>
    <t>Федеральный закон №131-ФЗ от 06.10.2003 "Об общих принципах организации местного самоуправления в РФ"</t>
  </si>
  <si>
    <t>3630189999 3630289999</t>
  </si>
  <si>
    <t xml:space="preserve">Федеральный закон №131-ФЗ от 06.10.2003 "Об общих принципах организации местного самоуправления в РФ" 
</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</si>
  <si>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</si>
  <si>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t>
  </si>
  <si>
    <t>3640189999 3650182110 3650182190</t>
  </si>
  <si>
    <t>611 111 119</t>
  </si>
  <si>
    <t>организация проведения официальных физкультурно-оздоровительных и спортивных мероприятий городского поселения</t>
  </si>
  <si>
    <t>3640289999</t>
  </si>
  <si>
    <t>организация благоустройства территории городского поселения</t>
  </si>
  <si>
    <t>35206S2971</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</si>
  <si>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</si>
  <si>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содействие развитию и создание условий для развития малого и среднего предпринимательства</t>
  </si>
  <si>
    <t>3410189999</t>
  </si>
  <si>
    <t>организация и осуществление мероприятий по работе с детьми и молодежью в городском поселении</t>
  </si>
  <si>
    <t>3610189999 3610289999</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</si>
  <si>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</si>
  <si>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3710289999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</si>
  <si>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</si>
  <si>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0102 0104</t>
  </si>
  <si>
    <t>312</t>
  </si>
  <si>
    <t>Закон Иркутской области №89-оз от 10.10.2008 "О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</si>
  <si>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29.10.2008-не установлен</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</si>
  <si>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</si>
  <si>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</si>
  <si>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08.10.2003-не установлен</t>
  </si>
  <si>
    <t>121 129</t>
  </si>
  <si>
    <t>предоставление доплаты за выслугу лет к трудовой пенсии муниципальным служащим за счет средств местного бюджета</t>
  </si>
  <si>
    <t>3130488060</t>
  </si>
  <si>
    <t>Предоставление мер социальной поддержки по оказанию адресной материальной помощи гражданам, оказавшимся в трудной жизненной ситуации</t>
  </si>
  <si>
    <t>3710189999 3710289999 3730189999 3730289999 3730389999 37401899993740289999</t>
  </si>
  <si>
    <t>244 321 611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</si>
  <si>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</si>
  <si>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всего</t>
  </si>
  <si>
    <t>на осуществление воинского учета на территориях, на которых отсутствуют структурные подразделения военных комиссариатов</t>
  </si>
  <si>
    <t>90А0151180</t>
  </si>
  <si>
    <t>121 122 129 244</t>
  </si>
  <si>
    <t>за счет субвенций, предоставленных из бюджета субъекта Российской Федерации, всего</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</si>
  <si>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</si>
  <si>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90А0173150</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</si>
  <si>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</si>
  <si>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на осуществление внешнего муниципального контроля</t>
  </si>
  <si>
    <t>на осуществление полномочий по гражданской обороне и чрезвычайным ситуациям</t>
  </si>
  <si>
    <t>7707189999</t>
  </si>
  <si>
    <t>540</t>
  </si>
  <si>
    <t>7707089999</t>
  </si>
  <si>
    <t>3210989999</t>
  </si>
  <si>
    <t>64Ж0172931</t>
  </si>
  <si>
    <t>0801 0804</t>
  </si>
  <si>
    <t>3620189999 3620289999 3650182110 3650182190</t>
  </si>
  <si>
    <t xml:space="preserve"> 111 119 244 611</t>
  </si>
  <si>
    <t>5440572630</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</si>
  <si>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t>
  </si>
  <si>
    <t>0107</t>
  </si>
  <si>
    <t>7707289999 7707389999</t>
  </si>
  <si>
    <t>880</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</si>
  <si>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</si>
  <si>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18.10.1999-не установлено</t>
  </si>
  <si>
    <t>(тыс. рублей)</t>
  </si>
  <si>
    <t>Наименование вопроса местного значения, расходного обязательства</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</si>
  <si>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</si>
  <si>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</si>
  <si>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по предоставлению иных межбюджетных трансфертов, всего</t>
  </si>
  <si>
    <t>Итого расходных обязательств Октябрьского муниципального образования</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</si>
  <si>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</si>
  <si>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</si>
  <si>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Наименование главного распорядителя средств местного бюджета</t>
  </si>
  <si>
    <t>Администрация Октябрьского муниципального образования</t>
  </si>
  <si>
    <t>Постановление Правительства Иркутской области от 29.10.2018 № 776-пп "Об утверждении государственной программы Иркутской области "Охрана окружающей среды" на 2019-2024 годы"</t>
  </si>
  <si>
    <t>Постановление Правительства Иркутской области от 14.02.2019 № 108-пп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</si>
  <si>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Постановление Правительства Иркутской области от 27.01.2020 № 35-пп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</si>
  <si>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Постановление Правительства Иркутской области от 20.05.2016 № 295-пп "Об утверждении Положения о предоставлении и расходовании субсидий из областного бюджета местным бюджетам на осуществление мероприятий по капитальному ремонту объектов муниципальной собственности в сфере физической культуры и спорта"</t>
  </si>
  <si>
    <t>01.01.2016 - не установлен</t>
  </si>
  <si>
    <t>01.01.2021 - не установлено</t>
  </si>
  <si>
    <t>Постановление от 13.11.2020 г. № 191а "Об установлении расходных обязательств
Октябрьского муниципального образования на 2021 год
и плановый период 2022 и 2023 годы"</t>
  </si>
  <si>
    <t>Распоряжение министрерства строительства, дорожного хозяйства Иркутской области от 23.03.2021 г. № 59-232-мр О наличии потребности в субсидиях на мероприятия по сносу (демонтажу) зданий, сооружений, которые признаны непригодными для проживания в результате паводка, вызванного сильными дождями, прошедшими в июне-июле 2019 года на территории Иркутской области</t>
  </si>
  <si>
    <t xml:space="preserve">111 119 244 247 321  852 </t>
  </si>
  <si>
    <t xml:space="preserve">122 244 247 321  851 852 </t>
  </si>
  <si>
    <t xml:space="preserve">отчетный финансовый год (2021)
</t>
  </si>
  <si>
    <t>текущий финансовый год (2022)</t>
  </si>
  <si>
    <t>очередной финансовый год (2023)</t>
  </si>
  <si>
    <t xml:space="preserve">финансовый год + 1 		(2024)
</t>
  </si>
  <si>
    <t>финансовый год + 2 (2025)</t>
  </si>
  <si>
    <t>35208S2870</t>
  </si>
  <si>
    <t>35209S2870</t>
  </si>
  <si>
    <t>71101S2370 35210S2370</t>
  </si>
  <si>
    <t>390F25551</t>
  </si>
  <si>
    <t xml:space="preserve">3120180190 3120280130 3130180110 3130180190 3130280190 3130380190 31305899993820280190 3820380190 </t>
  </si>
  <si>
    <t>Постановление Правительства Иркутской области от 20.12.2019 № 1112-пп "Об утверждении положения о предосьавлении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общественно значимых проектов по благоустройству сельских терриорий</t>
  </si>
  <si>
    <t>01.01.2022 г. - не установлено</t>
  </si>
  <si>
    <t>Постановление Правительства Иркутской области от 20.12.2019 № 1112-пп "Об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общественно значимых проектов по благоустройству сельских терриорий</t>
  </si>
  <si>
    <t>Постановление Правительства Иркутской области от 06.04.2020 г. № 224-пп "Положение о предоставлении субсидий из областного бюджета мкстным бюджетам в целях софинансирования расходных обязательств муниципальных образований Иркутской области по созданию мест (площадок) накопления твердых коммунальных отходов"</t>
  </si>
  <si>
    <t>Реестр расходных обязательств Октябрьского муниципального образования на 2022 год и на плановый период 2023 и 2024 годов</t>
  </si>
  <si>
    <t>110 119 244  852</t>
  </si>
  <si>
    <t>3330182110 3330182190 3340189999  3350189999  3350289999  3320389999</t>
  </si>
  <si>
    <t xml:space="preserve">3520189999 3520389999 3520489999 3520589999 3520789999 3530182110 3530182130 3530182190 3820489999 </t>
  </si>
  <si>
    <t>Глава Октябрьского МО</t>
  </si>
  <si>
    <t>Б. А. Кузнецов</t>
  </si>
  <si>
    <t xml:space="preserve">3110189999 3110289999 </t>
  </si>
  <si>
    <t>31103S4190</t>
  </si>
  <si>
    <t xml:space="preserve">Постановление Правительства Иркутской области от 25.11.2022 № 922-пп Об утверждении распределения иных межбюджетных трансфертов на возмещение за земельны участки и (или) расположенные на них и принадлежащие правообладателям таких земельных участков </t>
  </si>
  <si>
    <t xml:space="preserve">3310189999 3310289999 3310389999 3310489999 3310589999 3320189999 3320289999 3340289999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</si>
</sst>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10"/>
      <name val="Times New Roman"/>
      <family val="1"/>
      <charset val="204"/>
    </font>
    <font>
      <sz val="11"/>
      <name val="Times New Roman"/>
      <family val="1"/>
      <charset val="204"/>
    </font>
    <font>
      <sz val="11"/>
      <color rgb="FF000000"/>
      <name val="Times New Roman"/>
      <family val="1"/>
      <charset val="204"/>
    </font>
    <font>
      <b/>
      <sz val="14"/>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23">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5">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183">
    <xf numFmtId="0" fontId="0" fillId="0" borderId="0" xfId="0"/>
    <xf numFmtId="0" fontId="0" fillId="0" borderId="0" xfId="0" applyProtection="1">
      <protection locked="0"/>
    </xf>
    <xf numFmtId="0" fontId="1" fillId="0" borderId="1" xfId="3" applyNumberFormat="1" applyProtection="1"/>
    <xf numFmtId="49" fontId="2" fillId="2" borderId="1" xfId="8" applyNumberFormat="1" applyProtection="1">
      <alignment horizontal="center"/>
    </xf>
    <xf numFmtId="0" fontId="2" fillId="0" borderId="1" xfId="9" applyNumberFormat="1" applyProtection="1">
      <alignment horizontal="center"/>
    </xf>
    <xf numFmtId="0" fontId="2" fillId="0" borderId="1" xfId="14" applyNumberFormat="1" applyProtection="1"/>
    <xf numFmtId="0" fontId="2" fillId="0" borderId="1" xfId="21" applyNumberFormat="1" applyProtection="1">
      <alignment horizontal="left"/>
    </xf>
    <xf numFmtId="0" fontId="2" fillId="0" borderId="2" xfId="43" applyNumberFormat="1" applyProtection="1">
      <alignment horizontal="center"/>
    </xf>
    <xf numFmtId="0" fontId="4" fillId="0" borderId="1" xfId="46" applyNumberFormat="1" applyProtection="1"/>
    <xf numFmtId="0" fontId="7" fillId="0" borderId="1" xfId="73" applyNumberFormat="1" applyProtection="1"/>
    <xf numFmtId="0" fontId="2" fillId="0" borderId="1" xfId="9" applyNumberFormat="1" applyProtection="1">
      <alignment horizontal="center"/>
    </xf>
    <xf numFmtId="0" fontId="2" fillId="0" borderId="1" xfId="9">
      <alignment horizontal="center"/>
    </xf>
    <xf numFmtId="0" fontId="2" fillId="0" borderId="1" xfId="21" applyNumberFormat="1" applyProtection="1">
      <alignment horizontal="left"/>
    </xf>
    <xf numFmtId="0" fontId="2" fillId="0" borderId="1" xfId="21">
      <alignment horizontal="left"/>
    </xf>
    <xf numFmtId="0" fontId="19" fillId="0" borderId="4" xfId="50" applyNumberFormat="1" applyFont="1" applyProtection="1">
      <alignment horizontal="center" vertical="center" wrapText="1"/>
    </xf>
    <xf numFmtId="0" fontId="19" fillId="0" borderId="5" xfId="51" applyNumberFormat="1" applyFont="1" applyBorder="1" applyProtection="1">
      <alignment horizontal="left" vertical="top" wrapText="1"/>
    </xf>
    <xf numFmtId="49" fontId="19" fillId="0" borderId="6" xfId="66" applyNumberFormat="1" applyFont="1" applyProtection="1">
      <alignment horizontal="center" vertical="top" wrapText="1"/>
    </xf>
    <xf numFmtId="0" fontId="2" fillId="0" borderId="1" xfId="9" applyNumberFormat="1" applyProtection="1">
      <alignment horizontal="center"/>
    </xf>
    <xf numFmtId="0" fontId="2" fillId="0" borderId="1" xfId="9">
      <alignment horizontal="center"/>
    </xf>
    <xf numFmtId="0" fontId="2" fillId="0" borderId="1" xfId="21">
      <alignment horizontal="left"/>
    </xf>
    <xf numFmtId="0" fontId="19" fillId="0" borderId="7" xfId="57" applyNumberFormat="1" applyFont="1" applyBorder="1" applyProtection="1">
      <alignment horizontal="left" vertical="top" wrapText="1"/>
    </xf>
    <xf numFmtId="0" fontId="19" fillId="0" borderId="12" xfId="57" applyNumberFormat="1" applyFont="1" applyBorder="1" applyProtection="1">
      <alignment horizontal="left" vertical="top" wrapText="1"/>
    </xf>
    <xf numFmtId="49" fontId="19" fillId="2" borderId="4" xfId="28" applyNumberFormat="1" applyFont="1" applyProtection="1">
      <alignment horizontal="center" vertical="center" wrapText="1"/>
    </xf>
    <xf numFmtId="0" fontId="19" fillId="4" borderId="5" xfId="51" applyNumberFormat="1" applyFont="1" applyFill="1" applyBorder="1" applyProtection="1">
      <alignment horizontal="left" vertical="top" wrapText="1"/>
    </xf>
    <xf numFmtId="0" fontId="19" fillId="4" borderId="12" xfId="57" applyNumberFormat="1" applyFont="1" applyFill="1" applyBorder="1" applyProtection="1">
      <alignment horizontal="left" vertical="top" wrapText="1"/>
    </xf>
    <xf numFmtId="0" fontId="2" fillId="0" borderId="1" xfId="9" applyNumberFormat="1" applyProtection="1">
      <alignment horizontal="center"/>
    </xf>
    <xf numFmtId="0" fontId="2" fillId="0" borderId="1" xfId="21" applyNumberFormat="1" applyProtection="1">
      <alignment horizontal="left"/>
    </xf>
    <xf numFmtId="0" fontId="19" fillId="0" borderId="14" xfId="64" applyNumberFormat="1" applyFont="1" applyBorder="1" applyProtection="1">
      <alignment horizontal="left" vertical="top" wrapText="1"/>
    </xf>
    <xf numFmtId="0" fontId="19" fillId="0" borderId="20" xfId="57" applyNumberFormat="1" applyFont="1" applyBorder="1" applyProtection="1">
      <alignment horizontal="left" vertical="top" wrapText="1"/>
    </xf>
    <xf numFmtId="0" fontId="19" fillId="0" borderId="7" xfId="51" applyNumberFormat="1" applyFont="1" applyBorder="1" applyProtection="1">
      <alignment horizontal="left" vertical="top" wrapText="1"/>
    </xf>
    <xf numFmtId="49" fontId="20" fillId="2" borderId="19" xfId="58" applyNumberFormat="1" applyFont="1" applyBorder="1" applyProtection="1">
      <alignment horizontal="center" vertical="center" wrapText="1"/>
    </xf>
    <xf numFmtId="49" fontId="20" fillId="2" borderId="17" xfId="58" applyNumberFormat="1" applyFont="1" applyBorder="1" applyProtection="1">
      <alignment horizontal="center" vertical="center" wrapText="1"/>
    </xf>
    <xf numFmtId="49" fontId="20" fillId="2" borderId="17" xfId="65" applyNumberFormat="1" applyFont="1" applyBorder="1" applyAlignment="1" applyProtection="1">
      <alignment horizontal="center" vertical="center" wrapText="1"/>
    </xf>
    <xf numFmtId="49" fontId="20" fillId="2" borderId="6" xfId="58" applyNumberFormat="1" applyFont="1" applyBorder="1" applyProtection="1">
      <alignment horizontal="center" vertical="center" wrapText="1"/>
    </xf>
    <xf numFmtId="49" fontId="20" fillId="2" borderId="3" xfId="58" applyNumberFormat="1" applyFont="1" applyProtection="1">
      <alignment horizontal="center" vertical="center" wrapText="1"/>
    </xf>
    <xf numFmtId="0" fontId="20" fillId="0" borderId="6" xfId="59" applyNumberFormat="1" applyFont="1" applyBorder="1" applyProtection="1">
      <alignment vertical="top" wrapText="1"/>
    </xf>
    <xf numFmtId="49" fontId="20" fillId="0" borderId="6" xfId="60" applyNumberFormat="1" applyFont="1" applyBorder="1" applyProtection="1">
      <alignment horizontal="center" vertical="top" wrapText="1"/>
    </xf>
    <xf numFmtId="49" fontId="20" fillId="0" borderId="6" xfId="60" applyNumberFormat="1" applyFont="1" applyBorder="1" applyAlignment="1" applyProtection="1">
      <alignment horizontal="center" vertical="center" wrapText="1"/>
    </xf>
    <xf numFmtId="0" fontId="20" fillId="0" borderId="17" xfId="59" applyNumberFormat="1" applyFont="1" applyBorder="1" applyProtection="1">
      <alignment vertical="top" wrapText="1"/>
    </xf>
    <xf numFmtId="49" fontId="20" fillId="0" borderId="17" xfId="60" applyNumberFormat="1" applyFont="1" applyBorder="1" applyProtection="1">
      <alignment horizontal="center" vertical="top" wrapText="1"/>
    </xf>
    <xf numFmtId="0" fontId="20" fillId="0" borderId="3" xfId="59" applyNumberFormat="1" applyFont="1" applyProtection="1">
      <alignment vertical="top" wrapText="1"/>
    </xf>
    <xf numFmtId="49" fontId="20" fillId="0" borderId="3" xfId="60" applyNumberFormat="1" applyFont="1" applyProtection="1">
      <alignment horizontal="center" vertical="top" wrapText="1"/>
    </xf>
    <xf numFmtId="49" fontId="20" fillId="2" borderId="6" xfId="58" applyNumberFormat="1" applyFont="1" applyBorder="1" applyAlignment="1" applyProtection="1">
      <alignment horizontal="center" vertical="center" wrapText="1"/>
    </xf>
    <xf numFmtId="49" fontId="20" fillId="0" borderId="3" xfId="60" applyNumberFormat="1" applyFont="1" applyAlignment="1" applyProtection="1">
      <alignment vertical="center" wrapText="1"/>
    </xf>
    <xf numFmtId="49" fontId="20" fillId="0" borderId="3" xfId="60" applyNumberFormat="1" applyFont="1" applyAlignment="1" applyProtection="1">
      <alignment horizontal="center" vertical="center" wrapText="1"/>
    </xf>
    <xf numFmtId="49" fontId="20" fillId="2" borderId="17" xfId="65" applyNumberFormat="1" applyFont="1" applyBorder="1" applyProtection="1">
      <alignment horizontal="center" vertical="center"/>
    </xf>
    <xf numFmtId="0" fontId="20" fillId="0" borderId="17" xfId="34" applyNumberFormat="1" applyFont="1" applyBorder="1" applyProtection="1">
      <alignment vertical="top" wrapText="1"/>
    </xf>
    <xf numFmtId="49" fontId="20" fillId="0" borderId="17" xfId="66" applyNumberFormat="1" applyFont="1" applyBorder="1" applyProtection="1">
      <alignment horizontal="center" vertical="top" wrapText="1"/>
    </xf>
    <xf numFmtId="49" fontId="20" fillId="0" borderId="17" xfId="60" applyNumberFormat="1" applyFont="1" applyBorder="1" applyAlignment="1" applyProtection="1">
      <alignment vertical="center" wrapText="1"/>
    </xf>
    <xf numFmtId="49" fontId="20" fillId="2" borderId="6" xfId="65" applyNumberFormat="1" applyFont="1" applyProtection="1">
      <alignment horizontal="center" vertical="center"/>
    </xf>
    <xf numFmtId="0" fontId="20" fillId="0" borderId="6" xfId="34" applyNumberFormat="1" applyFont="1" applyProtection="1">
      <alignment vertical="top" wrapText="1"/>
    </xf>
    <xf numFmtId="49" fontId="20" fillId="0" borderId="6" xfId="66" applyNumberFormat="1" applyFont="1" applyProtection="1">
      <alignment horizontal="center" vertical="top" wrapText="1"/>
    </xf>
    <xf numFmtId="0" fontId="20" fillId="0" borderId="3" xfId="57" applyNumberFormat="1" applyFont="1" applyProtection="1">
      <alignment horizontal="left" vertical="top" wrapText="1"/>
    </xf>
    <xf numFmtId="49" fontId="20" fillId="2" borderId="15" xfId="65" applyNumberFormat="1" applyFont="1" applyBorder="1" applyProtection="1">
      <alignment horizontal="center" vertical="center"/>
    </xf>
    <xf numFmtId="0" fontId="19" fillId="0" borderId="12" xfId="51" applyNumberFormat="1" applyFont="1" applyBorder="1" applyProtection="1">
      <alignment horizontal="left" vertical="top" wrapText="1"/>
    </xf>
    <xf numFmtId="49" fontId="20" fillId="2" borderId="3" xfId="58" applyNumberFormat="1" applyFont="1" applyAlignment="1" applyProtection="1">
      <alignment horizontal="center" vertical="center" wrapText="1"/>
    </xf>
    <xf numFmtId="0" fontId="19" fillId="0" borderId="14" xfId="57" applyNumberFormat="1" applyFont="1" applyBorder="1" applyProtection="1">
      <alignment horizontal="left" vertical="top" wrapText="1"/>
    </xf>
    <xf numFmtId="0" fontId="19" fillId="0" borderId="17" xfId="57" applyNumberFormat="1" applyFont="1" applyBorder="1" applyProtection="1">
      <alignment horizontal="left" vertical="top" wrapText="1"/>
    </xf>
    <xf numFmtId="0" fontId="19" fillId="0" borderId="1" xfId="14" applyNumberFormat="1" applyFont="1" applyProtection="1"/>
    <xf numFmtId="0" fontId="21" fillId="0" borderId="0" xfId="0" applyFont="1" applyProtection="1">
      <protection locked="0"/>
    </xf>
    <xf numFmtId="0" fontId="19" fillId="0" borderId="1" xfId="1" applyNumberFormat="1" applyFont="1" applyProtection="1">
      <alignment vertical="top"/>
    </xf>
    <xf numFmtId="49" fontId="19" fillId="2" borderId="1" xfId="26" applyNumberFormat="1" applyFont="1" applyProtection="1"/>
    <xf numFmtId="0" fontId="19" fillId="0" borderId="1" xfId="3" applyNumberFormat="1" applyFont="1" applyProtection="1"/>
    <xf numFmtId="0" fontId="22" fillId="0" borderId="1" xfId="46" applyNumberFormat="1" applyFont="1" applyProtection="1"/>
    <xf numFmtId="49" fontId="19" fillId="2" borderId="13" xfId="36" applyNumberFormat="1" applyFont="1" applyBorder="1" applyProtection="1">
      <alignment horizontal="center" vertical="center"/>
    </xf>
    <xf numFmtId="0" fontId="19" fillId="0" borderId="4" xfId="37" applyNumberFormat="1" applyFont="1" applyProtection="1">
      <alignment horizontal="center" vertical="center"/>
    </xf>
    <xf numFmtId="0" fontId="19" fillId="0" borderId="16" xfId="50" applyNumberFormat="1" applyFont="1" applyBorder="1" applyProtection="1">
      <alignment horizontal="center" vertical="center" wrapText="1"/>
    </xf>
    <xf numFmtId="49" fontId="19" fillId="2" borderId="17" xfId="28" applyNumberFormat="1" applyFont="1" applyBorder="1" applyAlignment="1" applyProtection="1">
      <alignment vertical="center" wrapText="1"/>
    </xf>
    <xf numFmtId="0" fontId="19" fillId="0" borderId="5" xfId="52" applyNumberFormat="1" applyFont="1" applyBorder="1" applyProtection="1">
      <alignment horizontal="center" vertical="top"/>
    </xf>
    <xf numFmtId="0" fontId="19" fillId="0" borderId="4" xfId="52" applyNumberFormat="1" applyFont="1" applyProtection="1">
      <alignment horizontal="center" vertical="top"/>
    </xf>
    <xf numFmtId="0" fontId="19" fillId="0" borderId="17" xfId="51" applyNumberFormat="1" applyFont="1" applyBorder="1" applyProtection="1">
      <alignment horizontal="left" vertical="top" wrapText="1"/>
    </xf>
    <xf numFmtId="49" fontId="19" fillId="2" borderId="19" xfId="28" applyNumberFormat="1" applyFont="1" applyBorder="1" applyAlignment="1" applyProtection="1">
      <alignment vertical="center" wrapText="1"/>
    </xf>
    <xf numFmtId="49" fontId="19" fillId="2" borderId="18" xfId="28" applyNumberFormat="1" applyFont="1" applyBorder="1" applyAlignment="1" applyProtection="1">
      <alignment vertical="center" wrapText="1"/>
    </xf>
    <xf numFmtId="0" fontId="19" fillId="0" borderId="12" xfId="52" applyNumberFormat="1" applyFont="1" applyBorder="1" applyProtection="1">
      <alignment horizontal="center" vertical="top"/>
    </xf>
    <xf numFmtId="0" fontId="19" fillId="0" borderId="17" xfId="64" applyNumberFormat="1" applyFont="1" applyBorder="1" applyProtection="1">
      <alignment horizontal="left" vertical="top" wrapText="1"/>
    </xf>
    <xf numFmtId="0" fontId="19" fillId="0" borderId="6" xfId="57" applyNumberFormat="1" applyFont="1" applyBorder="1" applyProtection="1">
      <alignment horizontal="left" vertical="top" wrapText="1"/>
    </xf>
    <xf numFmtId="0" fontId="19" fillId="0" borderId="3" xfId="57" applyNumberFormat="1" applyFont="1" applyProtection="1">
      <alignment horizontal="left" vertical="top" wrapText="1"/>
    </xf>
    <xf numFmtId="0" fontId="19" fillId="0" borderId="1" xfId="64" applyNumberFormat="1" applyFont="1" applyBorder="1" applyProtection="1">
      <alignment horizontal="left" vertical="top" wrapText="1"/>
    </xf>
    <xf numFmtId="0" fontId="19" fillId="0" borderId="6" xfId="64" applyNumberFormat="1" applyFont="1" applyProtection="1">
      <alignment horizontal="left" vertical="top" wrapText="1"/>
    </xf>
    <xf numFmtId="0" fontId="19" fillId="0" borderId="4" xfId="51" applyNumberFormat="1" applyFont="1" applyProtection="1">
      <alignment horizontal="left" vertical="top" wrapText="1"/>
    </xf>
    <xf numFmtId="49" fontId="19" fillId="2" borderId="6" xfId="65" applyNumberFormat="1" applyFont="1" applyProtection="1">
      <alignment horizontal="center" vertical="center"/>
    </xf>
    <xf numFmtId="0" fontId="19" fillId="0" borderId="7" xfId="38" applyNumberFormat="1" applyFont="1" applyProtection="1">
      <alignment horizontal="left" wrapText="1"/>
    </xf>
    <xf numFmtId="49" fontId="19" fillId="2" borderId="7" xfId="39" applyNumberFormat="1" applyFont="1" applyProtection="1">
      <alignment horizontal="center"/>
    </xf>
    <xf numFmtId="0" fontId="19" fillId="0" borderId="7" xfId="40" applyNumberFormat="1" applyFont="1" applyProtection="1">
      <alignment horizontal="center"/>
    </xf>
    <xf numFmtId="0" fontId="19" fillId="0" borderId="7" xfId="71" applyNumberFormat="1" applyFont="1" applyProtection="1"/>
    <xf numFmtId="0" fontId="22" fillId="0" borderId="7" xfId="72" applyNumberFormat="1" applyFont="1" applyProtection="1"/>
    <xf numFmtId="0" fontId="21" fillId="0" borderId="21"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164" fontId="19" fillId="4" borderId="4" xfId="53" applyNumberFormat="1" applyFont="1" applyFill="1" applyAlignment="1" applyProtection="1">
      <alignment horizontal="center" vertical="top"/>
    </xf>
    <xf numFmtId="164" fontId="19" fillId="0" borderId="4" xfId="53" applyNumberFormat="1" applyFont="1" applyAlignment="1" applyProtection="1">
      <alignment horizontal="center" vertical="top"/>
    </xf>
    <xf numFmtId="164" fontId="19" fillId="0" borderId="4" xfId="56" applyNumberFormat="1" applyFont="1" applyAlignment="1" applyProtection="1">
      <alignment horizontal="center" vertical="top" wrapText="1"/>
    </xf>
    <xf numFmtId="164" fontId="20" fillId="0" borderId="3" xfId="61" applyNumberFormat="1" applyFont="1" applyAlignment="1" applyProtection="1">
      <alignment horizontal="center" vertical="top"/>
    </xf>
    <xf numFmtId="164" fontId="19" fillId="0" borderId="3" xfId="63" applyNumberFormat="1" applyFont="1" applyAlignment="1" applyProtection="1">
      <alignment horizontal="center" vertical="top" wrapText="1"/>
    </xf>
    <xf numFmtId="164" fontId="20" fillId="0" borderId="17" xfId="61" applyNumberFormat="1" applyFont="1" applyBorder="1" applyAlignment="1" applyProtection="1">
      <alignment horizontal="center" vertical="top"/>
    </xf>
    <xf numFmtId="164" fontId="20" fillId="0" borderId="17" xfId="68" applyNumberFormat="1" applyFont="1" applyBorder="1" applyAlignment="1" applyProtection="1">
      <alignment horizontal="center" vertical="top"/>
    </xf>
    <xf numFmtId="164" fontId="19" fillId="0" borderId="17" xfId="70" applyNumberFormat="1" applyFont="1" applyBorder="1" applyAlignment="1" applyProtection="1">
      <alignment horizontal="center" vertical="top" wrapText="1"/>
    </xf>
    <xf numFmtId="164" fontId="20" fillId="0" borderId="6" xfId="61" applyNumberFormat="1" applyFont="1" applyBorder="1" applyAlignment="1" applyProtection="1">
      <alignment horizontal="center" vertical="top"/>
    </xf>
    <xf numFmtId="164" fontId="20" fillId="0" borderId="6" xfId="63" applyNumberFormat="1" applyFont="1" applyBorder="1" applyAlignment="1" applyProtection="1">
      <alignment horizontal="center" vertical="top" wrapText="1"/>
    </xf>
    <xf numFmtId="164" fontId="20" fillId="0" borderId="17" xfId="63" applyNumberFormat="1" applyFont="1" applyBorder="1" applyAlignment="1" applyProtection="1">
      <alignment horizontal="center" vertical="top" wrapText="1"/>
    </xf>
    <xf numFmtId="164" fontId="20" fillId="0" borderId="3" xfId="63" applyNumberFormat="1" applyFont="1" applyAlignment="1" applyProtection="1">
      <alignment horizontal="center" vertical="top" wrapText="1"/>
    </xf>
    <xf numFmtId="164" fontId="20" fillId="0" borderId="17" xfId="70" applyNumberFormat="1" applyFont="1" applyBorder="1" applyAlignment="1" applyProtection="1">
      <alignment horizontal="center" vertical="top" wrapText="1"/>
    </xf>
    <xf numFmtId="164" fontId="20" fillId="0" borderId="6" xfId="68" applyNumberFormat="1" applyFont="1" applyAlignment="1" applyProtection="1">
      <alignment horizontal="center" vertical="top"/>
    </xf>
    <xf numFmtId="164" fontId="20" fillId="0" borderId="6" xfId="70" applyNumberFormat="1" applyFont="1" applyAlignment="1" applyProtection="1">
      <alignment horizontal="center" vertical="top" wrapText="1"/>
    </xf>
    <xf numFmtId="164" fontId="19" fillId="0" borderId="6" xfId="68" applyNumberFormat="1" applyFont="1" applyAlignment="1" applyProtection="1">
      <alignment horizontal="center" vertical="top"/>
    </xf>
    <xf numFmtId="164" fontId="19" fillId="0" borderId="6" xfId="70" applyNumberFormat="1" applyFont="1" applyAlignment="1" applyProtection="1">
      <alignment horizontal="center" vertical="top" wrapText="1"/>
    </xf>
    <xf numFmtId="49" fontId="19" fillId="0" borderId="4" xfId="29" applyNumberFormat="1" applyFont="1" applyAlignment="1" applyProtection="1">
      <alignment horizontal="center" vertical="center" wrapText="1"/>
    </xf>
    <xf numFmtId="0" fontId="20" fillId="0" borderId="12" xfId="59" applyNumberFormat="1" applyFont="1" applyBorder="1" applyProtection="1">
      <alignment vertical="top" wrapText="1"/>
    </xf>
    <xf numFmtId="49" fontId="19" fillId="2" borderId="15" xfId="36" applyNumberFormat="1" applyFont="1" applyBorder="1" applyProtection="1">
      <alignment horizontal="center" vertical="center"/>
    </xf>
    <xf numFmtId="0" fontId="19" fillId="0" borderId="1" xfId="51" applyNumberFormat="1" applyFont="1" applyBorder="1" applyProtection="1">
      <alignment horizontal="left" vertical="top" wrapText="1"/>
    </xf>
    <xf numFmtId="0" fontId="19" fillId="0" borderId="19" xfId="51" applyNumberFormat="1" applyFont="1" applyBorder="1" applyProtection="1">
      <alignment horizontal="left" vertical="top" wrapText="1"/>
    </xf>
    <xf numFmtId="0" fontId="19" fillId="0" borderId="17" xfId="57" applyNumberFormat="1" applyFont="1" applyBorder="1" applyAlignment="1" applyProtection="1">
      <alignment horizontal="center" vertical="top" wrapText="1"/>
    </xf>
    <xf numFmtId="0" fontId="19" fillId="0" borderId="9" xfId="51" applyNumberFormat="1" applyFont="1" applyBorder="1" applyProtection="1">
      <alignment horizontal="left" vertical="top" wrapText="1"/>
    </xf>
    <xf numFmtId="49" fontId="19" fillId="2" borderId="17" xfId="36" applyNumberFormat="1" applyFont="1" applyBorder="1" applyProtection="1">
      <alignment horizontal="center" vertical="center"/>
    </xf>
    <xf numFmtId="0" fontId="19" fillId="0" borderId="1" xfId="1" applyNumberFormat="1" applyFont="1" applyAlignment="1" applyProtection="1">
      <alignment vertical="top"/>
    </xf>
    <xf numFmtId="49" fontId="20" fillId="0" borderId="10" xfId="60" applyNumberFormat="1" applyFont="1" applyBorder="1" applyProtection="1">
      <alignment horizontal="center" vertical="top" wrapText="1"/>
    </xf>
    <xf numFmtId="49" fontId="20" fillId="0" borderId="12" xfId="60" applyNumberFormat="1" applyFont="1" applyBorder="1" applyProtection="1">
      <alignment horizontal="center" vertical="top" wrapText="1"/>
    </xf>
    <xf numFmtId="0" fontId="20" fillId="0" borderId="17" xfId="0" applyFont="1" applyBorder="1" applyAlignment="1">
      <alignment horizontal="center" wrapText="1"/>
    </xf>
    <xf numFmtId="49" fontId="20" fillId="0" borderId="3" xfId="60" applyNumberFormat="1" applyFont="1" applyAlignment="1" applyProtection="1">
      <alignment horizontal="center" vertical="top" wrapText="1"/>
    </xf>
    <xf numFmtId="0" fontId="20" fillId="0" borderId="17" xfId="0" applyFont="1" applyBorder="1" applyAlignment="1">
      <alignment horizontal="center" vertical="top" wrapText="1"/>
    </xf>
    <xf numFmtId="49" fontId="20" fillId="4" borderId="3" xfId="58" applyNumberFormat="1" applyFont="1" applyFill="1" applyProtection="1">
      <alignment horizontal="center" vertical="center" wrapText="1"/>
    </xf>
    <xf numFmtId="0" fontId="2" fillId="0" borderId="1" xfId="43" applyNumberFormat="1" applyBorder="1" applyProtection="1">
      <alignment horizontal="center"/>
    </xf>
    <xf numFmtId="0" fontId="2" fillId="0" borderId="1" xfId="9" applyNumberFormat="1" applyBorder="1" applyProtection="1">
      <alignment horizontal="center"/>
    </xf>
    <xf numFmtId="0" fontId="2" fillId="0" borderId="1" xfId="14" applyNumberFormat="1" applyBorder="1" applyProtection="1"/>
    <xf numFmtId="0" fontId="23" fillId="0" borderId="1" xfId="0" applyFont="1" applyBorder="1" applyAlignment="1" applyProtection="1">
      <alignment horizontal="center"/>
      <protection locked="0"/>
    </xf>
    <xf numFmtId="0" fontId="19" fillId="0" borderId="17" xfId="32" applyNumberFormat="1" applyFont="1" applyBorder="1" applyAlignment="1" applyProtection="1">
      <alignment horizontal="center" vertical="center" wrapText="1"/>
    </xf>
    <xf numFmtId="0" fontId="19" fillId="0" borderId="19" xfId="1" applyNumberFormat="1" applyFont="1" applyBorder="1" applyAlignment="1" applyProtection="1">
      <alignment horizontal="center" vertical="center" wrapText="1"/>
    </xf>
    <xf numFmtId="0" fontId="19" fillId="0" borderId="22" xfId="1" applyNumberFormat="1" applyFont="1" applyBorder="1" applyAlignment="1" applyProtection="1">
      <alignment horizontal="center" vertical="center" wrapText="1"/>
    </xf>
    <xf numFmtId="0" fontId="19" fillId="0" borderId="21" xfId="1" applyNumberFormat="1" applyFont="1" applyBorder="1" applyAlignment="1" applyProtection="1">
      <alignment horizontal="center" vertical="center" wrapText="1"/>
    </xf>
    <xf numFmtId="49" fontId="19" fillId="2" borderId="17" xfId="28" applyNumberFormat="1" applyFont="1" applyBorder="1" applyAlignment="1" applyProtection="1">
      <alignment horizontal="center" vertical="center" wrapText="1"/>
    </xf>
    <xf numFmtId="49" fontId="19" fillId="0" borderId="8" xfId="29" applyNumberFormat="1" applyFont="1" applyBorder="1" applyAlignment="1" applyProtection="1">
      <alignment horizontal="center" vertical="center" wrapText="1"/>
    </xf>
    <xf numFmtId="49" fontId="19" fillId="0" borderId="5" xfId="29" applyNumberFormat="1" applyFont="1" applyBorder="1" applyAlignment="1" applyProtection="1">
      <alignment horizontal="center" vertical="center" wrapText="1"/>
    </xf>
    <xf numFmtId="49" fontId="19" fillId="0" borderId="12" xfId="29" applyNumberFormat="1" applyFont="1" applyBorder="1" applyAlignment="1" applyProtection="1">
      <alignment horizontal="center" vertical="center" wrapText="1"/>
    </xf>
    <xf numFmtId="49" fontId="19" fillId="0" borderId="14" xfId="29" applyNumberFormat="1" applyFont="1" applyBorder="1" applyAlignment="1" applyProtection="1">
      <alignment horizontal="center" vertical="center" wrapText="1"/>
    </xf>
    <xf numFmtId="49" fontId="19" fillId="0" borderId="13" xfId="29" applyNumberFormat="1" applyFont="1" applyBorder="1" applyAlignment="1" applyProtection="1">
      <alignment horizontal="center" vertical="center" wrapText="1"/>
    </xf>
    <xf numFmtId="49" fontId="19" fillId="0" borderId="10" xfId="29" applyNumberFormat="1" applyFont="1" applyBorder="1" applyAlignment="1" applyProtection="1">
      <alignment horizontal="center" vertical="center" wrapText="1"/>
    </xf>
    <xf numFmtId="49" fontId="19" fillId="0" borderId="7" xfId="29" applyNumberFormat="1" applyFont="1" applyBorder="1" applyAlignment="1" applyProtection="1">
      <alignment horizontal="center" vertical="center" wrapText="1"/>
    </xf>
    <xf numFmtId="49" fontId="19" fillId="0" borderId="11" xfId="29" applyNumberFormat="1" applyFont="1" applyBorder="1" applyAlignment="1" applyProtection="1">
      <alignment horizontal="center" vertical="center" wrapText="1"/>
    </xf>
    <xf numFmtId="49" fontId="19" fillId="0" borderId="2" xfId="29" applyNumberFormat="1" applyFont="1" applyBorder="1" applyAlignment="1" applyProtection="1">
      <alignment horizontal="center" vertical="center" wrapText="1"/>
    </xf>
    <xf numFmtId="49" fontId="19" fillId="0" borderId="4" xfId="29" applyNumberFormat="1" applyFont="1" applyProtection="1">
      <alignment horizontal="center" vertical="center" wrapText="1"/>
    </xf>
    <xf numFmtId="49" fontId="19" fillId="0" borderId="4" xfId="29" applyFont="1">
      <alignment horizontal="center" vertical="center" wrapText="1"/>
    </xf>
    <xf numFmtId="49" fontId="19" fillId="0" borderId="3" xfId="33" applyNumberFormat="1" applyFont="1" applyBorder="1" applyAlignment="1" applyProtection="1">
      <alignment horizontal="center" vertical="center" wrapText="1"/>
    </xf>
    <xf numFmtId="49" fontId="19" fillId="0" borderId="16" xfId="33" applyFont="1" applyBorder="1" applyAlignment="1">
      <alignment horizontal="center" vertical="center" wrapText="1"/>
    </xf>
    <xf numFmtId="49" fontId="19" fillId="0" borderId="17" xfId="29" applyNumberFormat="1" applyFont="1" applyBorder="1" applyAlignment="1" applyProtection="1">
      <alignment horizontal="center" vertical="center" wrapText="1"/>
    </xf>
    <xf numFmtId="49" fontId="19" fillId="0" borderId="5" xfId="29" applyNumberFormat="1" applyFont="1" applyBorder="1" applyProtection="1">
      <alignment horizontal="center" vertical="center" wrapText="1"/>
    </xf>
    <xf numFmtId="49" fontId="19" fillId="0" borderId="5" xfId="29" applyFont="1" applyBorder="1">
      <alignment horizontal="center" vertical="center" wrapText="1"/>
    </xf>
    <xf numFmtId="49" fontId="19" fillId="0" borderId="3" xfId="29" applyFont="1" applyBorder="1">
      <alignment horizontal="center" vertical="center" wrapText="1"/>
    </xf>
    <xf numFmtId="49" fontId="19" fillId="0" borderId="10" xfId="29" applyNumberFormat="1" applyFont="1" applyBorder="1" applyAlignment="1" applyProtection="1">
      <alignment horizontal="center" wrapText="1"/>
    </xf>
    <xf numFmtId="49" fontId="19" fillId="0" borderId="12" xfId="29" applyFont="1" applyBorder="1" applyAlignment="1">
      <alignment horizontal="center" wrapText="1"/>
    </xf>
    <xf numFmtId="49" fontId="19" fillId="0" borderId="3" xfId="29" applyNumberFormat="1" applyFont="1" applyBorder="1" applyAlignment="1" applyProtection="1">
      <alignment horizontal="center" wrapText="1"/>
    </xf>
    <xf numFmtId="49" fontId="19" fillId="0" borderId="16" xfId="29" applyFont="1" applyBorder="1" applyAlignment="1">
      <alignment horizontal="center" wrapText="1"/>
    </xf>
    <xf numFmtId="49" fontId="19" fillId="0" borderId="17" xfId="29" applyFont="1" applyBorder="1" applyAlignment="1">
      <alignment horizontal="center" vertical="center" wrapText="1"/>
    </xf>
    <xf numFmtId="49" fontId="19" fillId="0" borderId="16" xfId="29" applyNumberFormat="1" applyFont="1" applyBorder="1" applyProtection="1">
      <alignment horizontal="center" vertical="center" wrapText="1"/>
    </xf>
    <xf numFmtId="49" fontId="19" fillId="0" borderId="4" xfId="29" applyNumberFormat="1" applyFont="1" applyAlignment="1" applyProtection="1">
      <alignment horizontal="center" vertical="center" wrapText="1"/>
    </xf>
    <xf numFmtId="49" fontId="19" fillId="0" borderId="4" xfId="29" applyFont="1" applyAlignment="1">
      <alignment horizontal="center" vertical="center" wrapText="1"/>
    </xf>
    <xf numFmtId="0" fontId="2" fillId="0" borderId="7" xfId="40" applyNumberFormat="1" applyProtection="1">
      <alignment horizontal="center"/>
    </xf>
    <xf numFmtId="0" fontId="2" fillId="0" borderId="7" xfId="40">
      <alignment horizontal="center"/>
    </xf>
    <xf numFmtId="49" fontId="19" fillId="0" borderId="3" xfId="29" applyNumberFormat="1" applyFont="1" applyBorder="1" applyAlignment="1" applyProtection="1">
      <alignment horizontal="center" vertical="center" wrapText="1"/>
    </xf>
    <xf numFmtId="49" fontId="19" fillId="0" borderId="6" xfId="29" applyNumberFormat="1" applyFont="1" applyBorder="1" applyAlignment="1" applyProtection="1">
      <alignment horizontal="center" vertical="center" wrapText="1"/>
    </xf>
    <xf numFmtId="49" fontId="19" fillId="0" borderId="16" xfId="29" applyNumberFormat="1" applyFont="1" applyBorder="1" applyAlignment="1" applyProtection="1">
      <alignment horizontal="center" vertical="center" wrapText="1"/>
    </xf>
    <xf numFmtId="49" fontId="19" fillId="0" borderId="8" xfId="29" applyNumberFormat="1" applyFont="1" applyBorder="1" applyProtection="1">
      <alignment horizontal="center" vertical="center" wrapText="1"/>
    </xf>
    <xf numFmtId="49" fontId="19" fillId="0" borderId="8" xfId="29" applyFont="1" applyBorder="1">
      <alignment horizontal="center" vertical="center" wrapText="1"/>
    </xf>
    <xf numFmtId="0" fontId="2" fillId="0" borderId="1" xfId="21" applyNumberFormat="1" applyProtection="1">
      <alignment horizontal="left"/>
    </xf>
    <xf numFmtId="0" fontId="2" fillId="0" borderId="1" xfId="21">
      <alignment horizontal="left"/>
    </xf>
    <xf numFmtId="0" fontId="2" fillId="0" borderId="1" xfId="9" applyNumberFormat="1" applyProtection="1">
      <alignment horizontal="center"/>
    </xf>
    <xf numFmtId="0" fontId="2" fillId="0" borderId="1" xfId="9">
      <alignment horizontal="center"/>
    </xf>
    <xf numFmtId="0" fontId="2" fillId="0" borderId="1" xfId="40" applyNumberFormat="1" applyBorder="1" applyProtection="1">
      <alignment horizontal="center"/>
    </xf>
    <xf numFmtId="0" fontId="2" fillId="0" borderId="1" xfId="40" applyBorder="1">
      <alignment horizontal="center"/>
    </xf>
    <xf numFmtId="49" fontId="20" fillId="2" borderId="3" xfId="58" applyNumberFormat="1" applyFont="1" applyAlignment="1" applyProtection="1">
      <alignment horizontal="center" vertical="center" wrapText="1"/>
    </xf>
    <xf numFmtId="49" fontId="20" fillId="2" borderId="16" xfId="58" applyNumberFormat="1" applyFont="1" applyBorder="1" applyAlignment="1" applyProtection="1">
      <alignment horizontal="center" vertical="center" wrapText="1"/>
    </xf>
    <xf numFmtId="49" fontId="20" fillId="2" borderId="18" xfId="58" applyNumberFormat="1" applyFont="1" applyBorder="1" applyAlignment="1" applyProtection="1">
      <alignment horizontal="center" vertical="center" wrapText="1"/>
    </xf>
    <xf numFmtId="49" fontId="20" fillId="2" borderId="2" xfId="58" applyNumberFormat="1" applyFont="1" applyBorder="1" applyAlignment="1" applyProtection="1">
      <alignment horizontal="center" vertical="center" wrapText="1"/>
    </xf>
    <xf numFmtId="0" fontId="19" fillId="0" borderId="17" xfId="57" applyNumberFormat="1" applyFont="1" applyBorder="1" applyAlignment="1" applyProtection="1">
      <alignment horizontal="center" vertical="top" wrapText="1"/>
    </xf>
    <xf numFmtId="49" fontId="20" fillId="2" borderId="17" xfId="58" applyNumberFormat="1" applyFont="1" applyBorder="1" applyAlignment="1" applyProtection="1">
      <alignment horizontal="center" vertical="center" wrapText="1"/>
    </xf>
    <xf numFmtId="49" fontId="19" fillId="2" borderId="1" xfId="36" applyNumberFormat="1" applyFont="1" applyBorder="1" applyProtection="1">
      <alignment horizontal="center" vertical="center"/>
    </xf>
    <xf numFmtId="49" fontId="19" fillId="2" borderId="14" xfId="36" applyNumberFormat="1" applyFont="1" applyBorder="1" applyProtection="1">
      <alignment horizontal="center" vertical="center"/>
    </xf>
    <xf numFmtId="0" fontId="2" fillId="0" borderId="2" xfId="43" applyNumberFormat="1" applyAlignment="1" applyProtection="1">
      <alignment horizontal="center"/>
    </xf>
    <xf numFmtId="0" fontId="19" fillId="0" borderId="1" xfId="21" applyNumberFormat="1" applyFont="1" applyProtection="1">
      <alignment horizontal="left"/>
    </xf>
    <xf numFmtId="164" fontId="20" fillId="4" borderId="3" xfId="61" applyNumberFormat="1" applyFont="1" applyFill="1" applyAlignment="1" applyProtection="1">
      <alignment horizontal="center" vertical="top"/>
    </xf>
    <xf numFmtId="164" fontId="20" fillId="4" borderId="17" xfId="68" applyNumberFormat="1" applyFont="1" applyFill="1" applyBorder="1" applyAlignment="1" applyProtection="1">
      <alignment horizontal="center" vertical="top"/>
    </xf>
    <xf numFmtId="164" fontId="20" fillId="4" borderId="6" xfId="61" applyNumberFormat="1" applyFont="1" applyFill="1" applyBorder="1" applyAlignment="1" applyProtection="1">
      <alignment horizontal="center" vertical="top"/>
    </xf>
    <xf numFmtId="164" fontId="20" fillId="4" borderId="6" xfId="68" applyNumberFormat="1" applyFont="1" applyFill="1" applyAlignment="1" applyProtection="1">
      <alignment horizontal="center" vertical="top"/>
    </xf>
    <xf numFmtId="164" fontId="20" fillId="4" borderId="17" xfId="61" applyNumberFormat="1" applyFont="1" applyFill="1" applyBorder="1" applyAlignment="1" applyProtection="1">
      <alignment horizontal="center" vertical="top"/>
    </xf>
    <xf numFmtId="164" fontId="19" fillId="4" borderId="6" xfId="68" applyNumberFormat="1" applyFont="1" applyFill="1" applyAlignment="1" applyProtection="1">
      <alignment horizontal="center" vertical="top"/>
    </xf>
  </cellXfs>
  <cellStyles count="115">
    <cellStyle name="br" xfId="97"/>
    <cellStyle name="col" xfId="96"/>
    <cellStyle name="st101" xfId="24"/>
    <cellStyle name="st102" xfId="112"/>
    <cellStyle name="st103" xfId="113"/>
    <cellStyle name="st104" xfId="66"/>
    <cellStyle name="st105" xfId="58"/>
    <cellStyle name="st106" xfId="114"/>
    <cellStyle name="st107" xfId="60"/>
    <cellStyle name="st108" xfId="56"/>
    <cellStyle name="st109" xfId="70"/>
    <cellStyle name="st110" xfId="59"/>
    <cellStyle name="st111" xfId="63"/>
    <cellStyle name="st112" xfId="84"/>
    <cellStyle name="st113" xfId="94"/>
    <cellStyle name="style0" xfId="98"/>
    <cellStyle name="td" xfId="99"/>
    <cellStyle name="tr" xfId="95"/>
    <cellStyle name="xl100" xfId="73"/>
    <cellStyle name="xl101" xfId="82"/>
    <cellStyle name="xl102" xfId="83"/>
    <cellStyle name="xl103" xfId="111"/>
    <cellStyle name="xl104" xfId="85"/>
    <cellStyle name="xl105" xfId="90"/>
    <cellStyle name="xl106" xfId="89"/>
    <cellStyle name="xl107" xfId="86"/>
    <cellStyle name="xl108" xfId="87"/>
    <cellStyle name="xl109" xfId="80"/>
    <cellStyle name="xl110" xfId="77"/>
    <cellStyle name="xl111" xfId="81"/>
    <cellStyle name="xl112" xfId="78"/>
    <cellStyle name="xl113" xfId="79"/>
    <cellStyle name="xl114" xfId="91"/>
    <cellStyle name="xl115" xfId="92"/>
    <cellStyle name="xl116" xfId="93"/>
    <cellStyle name="xl21" xfId="100"/>
    <cellStyle name="xl22" xfId="1"/>
    <cellStyle name="xl23" xfId="7"/>
    <cellStyle name="xl24" xfId="15"/>
    <cellStyle name="xl25" xfId="18"/>
    <cellStyle name="xl26" xfId="25"/>
    <cellStyle name="xl27" xfId="27"/>
    <cellStyle name="xl28" xfId="31"/>
    <cellStyle name="xl29" xfId="32"/>
    <cellStyle name="xl30" xfId="34"/>
    <cellStyle name="xl31" xfId="36"/>
    <cellStyle name="xl32" xfId="51"/>
    <cellStyle name="xl33" xfId="64"/>
    <cellStyle name="xl34" xfId="57"/>
    <cellStyle name="xl35" xfId="38"/>
    <cellStyle name="xl36" xfId="21"/>
    <cellStyle name="xl37" xfId="101"/>
    <cellStyle name="xl38" xfId="2"/>
    <cellStyle name="xl39" xfId="8"/>
    <cellStyle name="xl40" xfId="19"/>
    <cellStyle name="xl41" xfId="23"/>
    <cellStyle name="xl42" xfId="26"/>
    <cellStyle name="xl43" xfId="28"/>
    <cellStyle name="xl44" xfId="65"/>
    <cellStyle name="xl45" xfId="102"/>
    <cellStyle name="xl46" xfId="39"/>
    <cellStyle name="xl47" xfId="9"/>
    <cellStyle name="xl48" xfId="3"/>
    <cellStyle name="xl49" xfId="14"/>
    <cellStyle name="xl50" xfId="29"/>
    <cellStyle name="xl51" xfId="37"/>
    <cellStyle name="xl52" xfId="52"/>
    <cellStyle name="xl53" xfId="103"/>
    <cellStyle name="xl54" xfId="104"/>
    <cellStyle name="xl55" xfId="40"/>
    <cellStyle name="xl56" xfId="20"/>
    <cellStyle name="xl57" xfId="67"/>
    <cellStyle name="xl58" xfId="105"/>
    <cellStyle name="xl59" xfId="43"/>
    <cellStyle name="xl60" xfId="33"/>
    <cellStyle name="xl61" xfId="44"/>
    <cellStyle name="xl62" xfId="106"/>
    <cellStyle name="xl63" xfId="41"/>
    <cellStyle name="xl64" xfId="10"/>
    <cellStyle name="xl65" xfId="45"/>
    <cellStyle name="xl66" xfId="42"/>
    <cellStyle name="xl67" xfId="16"/>
    <cellStyle name="xl68" xfId="22"/>
    <cellStyle name="xl69" xfId="107"/>
    <cellStyle name="xl70" xfId="108"/>
    <cellStyle name="xl71" xfId="109"/>
    <cellStyle name="xl72" xfId="30"/>
    <cellStyle name="xl73" xfId="11"/>
    <cellStyle name="xl74" xfId="4"/>
    <cellStyle name="xl75" xfId="12"/>
    <cellStyle name="xl76" xfId="13"/>
    <cellStyle name="xl77" xfId="17"/>
    <cellStyle name="xl78" xfId="35"/>
    <cellStyle name="xl79" xfId="5"/>
    <cellStyle name="xl80" xfId="6"/>
    <cellStyle name="xl81" xfId="110"/>
    <cellStyle name="xl82" xfId="88"/>
    <cellStyle name="xl83" xfId="74"/>
    <cellStyle name="xl84" xfId="46"/>
    <cellStyle name="xl85" xfId="75"/>
    <cellStyle name="xl86" xfId="76"/>
    <cellStyle name="xl87" xfId="71"/>
    <cellStyle name="xl88" xfId="50"/>
    <cellStyle name="xl89" xfId="53"/>
    <cellStyle name="xl90" xfId="68"/>
    <cellStyle name="xl91" xfId="61"/>
    <cellStyle name="xl92" xfId="48"/>
    <cellStyle name="xl93" xfId="47"/>
    <cellStyle name="xl94" xfId="49"/>
    <cellStyle name="xl95" xfId="54"/>
    <cellStyle name="xl96" xfId="55"/>
    <cellStyle name="xl97" xfId="69"/>
    <cellStyle name="xl98" xfId="62"/>
    <cellStyle name="xl99" xfId="7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showGridLines="0" tabSelected="1" topLeftCell="A52" zoomScale="85" zoomScaleNormal="85" zoomScaleSheetLayoutView="85" zoomScalePageLayoutView="85" workbookViewId="0">
      <selection activeCell="L16" sqref="L16"/>
    </sheetView>
  </sheetViews>
  <sheetFormatPr defaultRowHeight="15" x14ac:dyDescent="0.25"/>
  <cols>
    <col min="1" max="1" width="4.7109375" style="1" customWidth="1"/>
    <col min="2" max="2" width="33.140625" style="1" customWidth="1"/>
    <col min="3" max="3" width="5.42578125" style="1" customWidth="1"/>
    <col min="4" max="4" width="15.7109375" style="1" customWidth="1"/>
    <col min="5" max="5" width="5.7109375" style="1" customWidth="1"/>
    <col min="6" max="6" width="5.140625" style="1" customWidth="1"/>
    <col min="7" max="7" width="12.28515625" style="1" customWidth="1"/>
    <col min="8" max="8" width="4.28515625" style="1" customWidth="1"/>
    <col min="9" max="9" width="21.85546875" style="1" customWidth="1"/>
    <col min="10" max="10" width="14.140625" style="1" customWidth="1"/>
    <col min="11" max="11" width="13.42578125" style="1" customWidth="1"/>
    <col min="12" max="12" width="19.5703125" style="1" customWidth="1"/>
    <col min="13" max="14" width="13.42578125" style="1" customWidth="1"/>
    <col min="15" max="15" width="19" style="1" customWidth="1"/>
    <col min="16" max="17" width="13.7109375" style="1" customWidth="1"/>
    <col min="18" max="20" width="17.140625" style="1" customWidth="1"/>
    <col min="21" max="21" width="17.140625" style="1" hidden="1" customWidth="1"/>
    <col min="22" max="24" width="17.140625" style="1" customWidth="1"/>
    <col min="25" max="25" width="13.28515625" style="1" customWidth="1"/>
    <col min="26" max="26" width="9.140625" style="1" customWidth="1"/>
    <col min="27" max="16384" width="9.140625" style="1"/>
  </cols>
  <sheetData>
    <row r="1" spans="1:26" x14ac:dyDescent="0.25">
      <c r="A1" s="59"/>
      <c r="B1" s="59"/>
      <c r="C1" s="59"/>
      <c r="D1" s="59"/>
      <c r="E1" s="59"/>
      <c r="F1" s="59"/>
      <c r="G1" s="59"/>
      <c r="H1" s="59"/>
      <c r="I1" s="59"/>
      <c r="J1" s="59"/>
      <c r="K1" s="59"/>
      <c r="L1" s="59"/>
      <c r="M1" s="59"/>
      <c r="N1" s="59"/>
      <c r="O1" s="59"/>
      <c r="P1" s="59"/>
      <c r="Q1" s="59"/>
      <c r="R1" s="59"/>
      <c r="S1" s="59"/>
      <c r="T1" s="59"/>
      <c r="U1" s="59"/>
      <c r="V1" s="59"/>
      <c r="W1" s="59"/>
      <c r="X1" s="59"/>
      <c r="Y1" s="59"/>
    </row>
    <row r="2" spans="1:26" ht="18.75" x14ac:dyDescent="0.3">
      <c r="A2" s="59"/>
      <c r="B2" s="59"/>
      <c r="C2" s="123" t="s">
        <v>204</v>
      </c>
      <c r="D2" s="123"/>
      <c r="E2" s="123"/>
      <c r="F2" s="123"/>
      <c r="G2" s="123"/>
      <c r="H2" s="123"/>
      <c r="I2" s="123"/>
      <c r="J2" s="123"/>
      <c r="K2" s="123"/>
      <c r="L2" s="123"/>
      <c r="M2" s="123"/>
      <c r="N2" s="123"/>
      <c r="O2" s="123"/>
      <c r="P2" s="123"/>
      <c r="Q2" s="123"/>
      <c r="R2" s="123"/>
      <c r="S2" s="123"/>
      <c r="T2" s="123"/>
      <c r="U2" s="123"/>
      <c r="V2" s="123"/>
      <c r="W2" s="123"/>
      <c r="X2" s="59"/>
      <c r="Y2" s="59"/>
    </row>
    <row r="3" spans="1:26" ht="12.75" customHeight="1" x14ac:dyDescent="0.25">
      <c r="A3" s="59"/>
      <c r="B3" s="60"/>
      <c r="C3" s="60"/>
      <c r="D3" s="113"/>
      <c r="E3" s="61"/>
      <c r="F3" s="61"/>
      <c r="G3" s="61"/>
      <c r="H3" s="61"/>
      <c r="I3" s="62"/>
      <c r="J3" s="62"/>
      <c r="K3" s="62"/>
      <c r="L3" s="62"/>
      <c r="M3" s="62"/>
      <c r="N3" s="62"/>
      <c r="O3" s="62"/>
      <c r="P3" s="62"/>
      <c r="Q3" s="62"/>
      <c r="R3" s="62"/>
      <c r="S3" s="62"/>
      <c r="T3" s="62"/>
      <c r="U3" s="62"/>
      <c r="V3" s="62"/>
      <c r="W3" s="62"/>
      <c r="X3" s="62"/>
      <c r="Y3" s="63" t="s">
        <v>170</v>
      </c>
      <c r="Z3" s="8"/>
    </row>
    <row r="4" spans="1:26" ht="9.75" customHeight="1" x14ac:dyDescent="0.25">
      <c r="A4" s="124" t="s">
        <v>171</v>
      </c>
      <c r="B4" s="124"/>
      <c r="C4" s="124"/>
      <c r="D4" s="125" t="s">
        <v>178</v>
      </c>
      <c r="E4" s="128" t="s">
        <v>49</v>
      </c>
      <c r="F4" s="128"/>
      <c r="G4" s="128"/>
      <c r="H4" s="128"/>
      <c r="I4" s="143" t="s">
        <v>67</v>
      </c>
      <c r="J4" s="139"/>
      <c r="K4" s="139"/>
      <c r="L4" s="139"/>
      <c r="M4" s="139"/>
      <c r="N4" s="139"/>
      <c r="O4" s="139"/>
      <c r="P4" s="139"/>
      <c r="Q4" s="139"/>
      <c r="R4" s="138" t="s">
        <v>5</v>
      </c>
      <c r="S4" s="139"/>
      <c r="T4" s="139"/>
      <c r="U4" s="139"/>
      <c r="V4" s="139"/>
      <c r="W4" s="139"/>
      <c r="X4" s="139"/>
      <c r="Y4" s="138" t="s">
        <v>45</v>
      </c>
      <c r="Z4" s="8"/>
    </row>
    <row r="5" spans="1:26" ht="15" customHeight="1" x14ac:dyDescent="0.25">
      <c r="A5" s="124"/>
      <c r="B5" s="124"/>
      <c r="C5" s="124"/>
      <c r="D5" s="126"/>
      <c r="E5" s="128"/>
      <c r="F5" s="128"/>
      <c r="G5" s="128"/>
      <c r="H5" s="128"/>
      <c r="I5" s="144"/>
      <c r="J5" s="139"/>
      <c r="K5" s="139"/>
      <c r="L5" s="145"/>
      <c r="M5" s="145"/>
      <c r="N5" s="145"/>
      <c r="O5" s="139"/>
      <c r="P5" s="139"/>
      <c r="Q5" s="139"/>
      <c r="R5" s="139"/>
      <c r="S5" s="139"/>
      <c r="T5" s="139"/>
      <c r="U5" s="139"/>
      <c r="V5" s="139"/>
      <c r="W5" s="139"/>
      <c r="X5" s="139"/>
      <c r="Y5" s="139"/>
      <c r="Z5" s="8"/>
    </row>
    <row r="6" spans="1:26" ht="6.75" customHeight="1" x14ac:dyDescent="0.25">
      <c r="A6" s="124"/>
      <c r="B6" s="124"/>
      <c r="C6" s="124"/>
      <c r="D6" s="126"/>
      <c r="E6" s="128"/>
      <c r="F6" s="128"/>
      <c r="G6" s="128"/>
      <c r="H6" s="128"/>
      <c r="I6" s="135" t="s">
        <v>38</v>
      </c>
      <c r="J6" s="135"/>
      <c r="K6" s="135"/>
      <c r="L6" s="150" t="s">
        <v>41</v>
      </c>
      <c r="M6" s="150"/>
      <c r="N6" s="150"/>
      <c r="O6" s="134" t="s">
        <v>42</v>
      </c>
      <c r="P6" s="135"/>
      <c r="Q6" s="131"/>
      <c r="R6" s="139"/>
      <c r="S6" s="139"/>
      <c r="T6" s="139"/>
      <c r="U6" s="139"/>
      <c r="V6" s="139"/>
      <c r="W6" s="139"/>
      <c r="X6" s="139"/>
      <c r="Y6" s="139"/>
      <c r="Z6" s="8"/>
    </row>
    <row r="7" spans="1:26" ht="39.75" customHeight="1" x14ac:dyDescent="0.25">
      <c r="A7" s="124"/>
      <c r="B7" s="124"/>
      <c r="C7" s="124"/>
      <c r="D7" s="126"/>
      <c r="E7" s="128"/>
      <c r="F7" s="128"/>
      <c r="G7" s="128"/>
      <c r="H7" s="128"/>
      <c r="I7" s="137"/>
      <c r="J7" s="137"/>
      <c r="K7" s="137"/>
      <c r="L7" s="150"/>
      <c r="M7" s="150"/>
      <c r="N7" s="150"/>
      <c r="O7" s="136"/>
      <c r="P7" s="137"/>
      <c r="Q7" s="133"/>
      <c r="R7" s="146" t="s">
        <v>190</v>
      </c>
      <c r="S7" s="147"/>
      <c r="T7" s="129" t="s">
        <v>191</v>
      </c>
      <c r="U7" s="130"/>
      <c r="V7" s="105" t="s">
        <v>192</v>
      </c>
      <c r="W7" s="152" t="s">
        <v>22</v>
      </c>
      <c r="X7" s="153"/>
      <c r="Y7" s="139"/>
      <c r="Z7" s="8"/>
    </row>
    <row r="8" spans="1:26" ht="22.5" customHeight="1" x14ac:dyDescent="0.25">
      <c r="A8" s="124"/>
      <c r="B8" s="124"/>
      <c r="C8" s="124"/>
      <c r="D8" s="126"/>
      <c r="E8" s="128"/>
      <c r="F8" s="128"/>
      <c r="G8" s="128"/>
      <c r="H8" s="128"/>
      <c r="I8" s="143" t="s">
        <v>39</v>
      </c>
      <c r="J8" s="138" t="s">
        <v>40</v>
      </c>
      <c r="K8" s="138" t="s">
        <v>0</v>
      </c>
      <c r="L8" s="151" t="s">
        <v>39</v>
      </c>
      <c r="M8" s="151" t="s">
        <v>40</v>
      </c>
      <c r="N8" s="151" t="s">
        <v>0</v>
      </c>
      <c r="O8" s="138" t="s">
        <v>39</v>
      </c>
      <c r="P8" s="138" t="s">
        <v>40</v>
      </c>
      <c r="Q8" s="159" t="s">
        <v>0</v>
      </c>
      <c r="R8" s="142" t="s">
        <v>43</v>
      </c>
      <c r="S8" s="131" t="s">
        <v>44</v>
      </c>
      <c r="T8" s="138" t="s">
        <v>68</v>
      </c>
      <c r="U8" s="156" t="s">
        <v>69</v>
      </c>
      <c r="V8" s="138" t="s">
        <v>1</v>
      </c>
      <c r="W8" s="148" t="s">
        <v>193</v>
      </c>
      <c r="X8" s="140" t="s">
        <v>194</v>
      </c>
      <c r="Y8" s="139"/>
      <c r="Z8" s="8"/>
    </row>
    <row r="9" spans="1:26" ht="17.25" customHeight="1" x14ac:dyDescent="0.25">
      <c r="A9" s="124"/>
      <c r="B9" s="124"/>
      <c r="C9" s="124"/>
      <c r="D9" s="126"/>
      <c r="E9" s="128"/>
      <c r="F9" s="128"/>
      <c r="G9" s="128"/>
      <c r="H9" s="128"/>
      <c r="I9" s="144"/>
      <c r="J9" s="139"/>
      <c r="K9" s="139"/>
      <c r="L9" s="139"/>
      <c r="M9" s="139"/>
      <c r="N9" s="139"/>
      <c r="O9" s="139"/>
      <c r="P9" s="139"/>
      <c r="Q9" s="160"/>
      <c r="R9" s="142"/>
      <c r="S9" s="132"/>
      <c r="T9" s="139"/>
      <c r="U9" s="157"/>
      <c r="V9" s="139"/>
      <c r="W9" s="149"/>
      <c r="X9" s="141"/>
      <c r="Y9" s="139"/>
      <c r="Z9" s="8"/>
    </row>
    <row r="10" spans="1:26" ht="1.5" customHeight="1" x14ac:dyDescent="0.25">
      <c r="A10" s="124"/>
      <c r="B10" s="124"/>
      <c r="C10" s="124"/>
      <c r="D10" s="126"/>
      <c r="E10" s="128"/>
      <c r="F10" s="128"/>
      <c r="G10" s="128"/>
      <c r="H10" s="128"/>
      <c r="I10" s="144"/>
      <c r="J10" s="139"/>
      <c r="K10" s="139"/>
      <c r="L10" s="139"/>
      <c r="M10" s="139"/>
      <c r="N10" s="139"/>
      <c r="O10" s="139"/>
      <c r="P10" s="139"/>
      <c r="Q10" s="160"/>
      <c r="R10" s="142"/>
      <c r="S10" s="132"/>
      <c r="T10" s="139"/>
      <c r="U10" s="157"/>
      <c r="V10" s="139"/>
      <c r="W10" s="138" t="s">
        <v>1</v>
      </c>
      <c r="X10" s="138" t="s">
        <v>1</v>
      </c>
      <c r="Y10" s="139"/>
      <c r="Z10" s="8"/>
    </row>
    <row r="11" spans="1:26" ht="12.75" customHeight="1" x14ac:dyDescent="0.25">
      <c r="A11" s="124"/>
      <c r="B11" s="124"/>
      <c r="C11" s="124"/>
      <c r="D11" s="126"/>
      <c r="E11" s="128" t="s">
        <v>88</v>
      </c>
      <c r="F11" s="128" t="s">
        <v>89</v>
      </c>
      <c r="G11" s="128" t="s">
        <v>90</v>
      </c>
      <c r="H11" s="128" t="s">
        <v>91</v>
      </c>
      <c r="I11" s="144"/>
      <c r="J11" s="139"/>
      <c r="K11" s="139"/>
      <c r="L11" s="139"/>
      <c r="M11" s="139"/>
      <c r="N11" s="139"/>
      <c r="O11" s="139"/>
      <c r="P11" s="139"/>
      <c r="Q11" s="160"/>
      <c r="R11" s="142"/>
      <c r="S11" s="132"/>
      <c r="T11" s="139"/>
      <c r="U11" s="157"/>
      <c r="V11" s="139"/>
      <c r="W11" s="139"/>
      <c r="X11" s="139"/>
      <c r="Y11" s="139"/>
      <c r="Z11" s="8"/>
    </row>
    <row r="12" spans="1:26" ht="12.75" customHeight="1" x14ac:dyDescent="0.25">
      <c r="A12" s="124"/>
      <c r="B12" s="124"/>
      <c r="C12" s="124"/>
      <c r="D12" s="126"/>
      <c r="E12" s="128"/>
      <c r="F12" s="128"/>
      <c r="G12" s="128"/>
      <c r="H12" s="128"/>
      <c r="I12" s="144"/>
      <c r="J12" s="139"/>
      <c r="K12" s="139"/>
      <c r="L12" s="139"/>
      <c r="M12" s="139"/>
      <c r="N12" s="139"/>
      <c r="O12" s="139"/>
      <c r="P12" s="139"/>
      <c r="Q12" s="160"/>
      <c r="R12" s="142"/>
      <c r="S12" s="132"/>
      <c r="T12" s="139"/>
      <c r="U12" s="157"/>
      <c r="V12" s="139"/>
      <c r="W12" s="139"/>
      <c r="X12" s="139"/>
      <c r="Y12" s="139"/>
      <c r="Z12" s="8"/>
    </row>
    <row r="13" spans="1:26" ht="18" customHeight="1" x14ac:dyDescent="0.25">
      <c r="A13" s="124"/>
      <c r="B13" s="124"/>
      <c r="C13" s="124"/>
      <c r="D13" s="127"/>
      <c r="E13" s="128"/>
      <c r="F13" s="128"/>
      <c r="G13" s="128"/>
      <c r="H13" s="128"/>
      <c r="I13" s="144"/>
      <c r="J13" s="139"/>
      <c r="K13" s="139"/>
      <c r="L13" s="139"/>
      <c r="M13" s="139"/>
      <c r="N13" s="139"/>
      <c r="O13" s="139"/>
      <c r="P13" s="139"/>
      <c r="Q13" s="160"/>
      <c r="R13" s="142"/>
      <c r="S13" s="133"/>
      <c r="T13" s="139"/>
      <c r="U13" s="158"/>
      <c r="V13" s="139"/>
      <c r="W13" s="139"/>
      <c r="X13" s="139"/>
      <c r="Y13" s="139"/>
      <c r="Z13" s="8"/>
    </row>
    <row r="14" spans="1:26" ht="15" customHeight="1" x14ac:dyDescent="0.25">
      <c r="A14" s="86" t="s">
        <v>46</v>
      </c>
      <c r="B14" s="64" t="s">
        <v>47</v>
      </c>
      <c r="C14" s="107" t="s">
        <v>48</v>
      </c>
      <c r="D14" s="112" t="s">
        <v>50</v>
      </c>
      <c r="E14" s="173" t="s">
        <v>51</v>
      </c>
      <c r="F14" s="173"/>
      <c r="G14" s="173"/>
      <c r="H14" s="174"/>
      <c r="I14" s="65" t="s">
        <v>52</v>
      </c>
      <c r="J14" s="65" t="s">
        <v>53</v>
      </c>
      <c r="K14" s="65" t="s">
        <v>54</v>
      </c>
      <c r="L14" s="65" t="s">
        <v>55</v>
      </c>
      <c r="M14" s="65" t="s">
        <v>56</v>
      </c>
      <c r="N14" s="65" t="s">
        <v>57</v>
      </c>
      <c r="O14" s="65" t="s">
        <v>58</v>
      </c>
      <c r="P14" s="65" t="s">
        <v>59</v>
      </c>
      <c r="Q14" s="65" t="s">
        <v>60</v>
      </c>
      <c r="R14" s="66" t="s">
        <v>61</v>
      </c>
      <c r="S14" s="14" t="s">
        <v>62</v>
      </c>
      <c r="T14" s="14" t="s">
        <v>63</v>
      </c>
      <c r="U14" s="14" t="s">
        <v>64</v>
      </c>
      <c r="V14" s="14" t="s">
        <v>64</v>
      </c>
      <c r="W14" s="14" t="s">
        <v>65</v>
      </c>
      <c r="X14" s="14" t="s">
        <v>66</v>
      </c>
      <c r="Y14" s="14" t="s">
        <v>70</v>
      </c>
      <c r="Z14" s="8"/>
    </row>
    <row r="15" spans="1:26" ht="39.75" customHeight="1" x14ac:dyDescent="0.25">
      <c r="A15" s="87">
        <v>1</v>
      </c>
      <c r="B15" s="111" t="s">
        <v>176</v>
      </c>
      <c r="C15" s="70">
        <v>5000</v>
      </c>
      <c r="D15" s="108" t="s">
        <v>179</v>
      </c>
      <c r="E15" s="67"/>
      <c r="F15" s="67"/>
      <c r="G15" s="67"/>
      <c r="H15" s="67"/>
      <c r="I15" s="68" t="s">
        <v>6</v>
      </c>
      <c r="J15" s="69" t="s">
        <v>6</v>
      </c>
      <c r="K15" s="69" t="s">
        <v>6</v>
      </c>
      <c r="L15" s="69" t="s">
        <v>6</v>
      </c>
      <c r="M15" s="69" t="s">
        <v>6</v>
      </c>
      <c r="N15" s="69" t="s">
        <v>6</v>
      </c>
      <c r="O15" s="69" t="s">
        <v>6</v>
      </c>
      <c r="P15" s="69" t="s">
        <v>6</v>
      </c>
      <c r="Q15" s="69" t="s">
        <v>6</v>
      </c>
      <c r="R15" s="88">
        <f>R16+R42+R48+R51+R59</f>
        <v>74503.5</v>
      </c>
      <c r="S15" s="89">
        <f>S16+S42+S48+S51+S59</f>
        <v>70795.599999999991</v>
      </c>
      <c r="T15" s="89">
        <f>T16+T42+T48+T51+T59</f>
        <v>56744.5</v>
      </c>
      <c r="U15" s="89" t="e">
        <f>U16+U42+U48+U51+U59</f>
        <v>#REF!</v>
      </c>
      <c r="V15" s="88">
        <f>V16+V48+V51+V59+V42</f>
        <v>30794.899999999994</v>
      </c>
      <c r="W15" s="88">
        <f>W16+W42+W48+W51+W59</f>
        <v>30542.799999999996</v>
      </c>
      <c r="X15" s="88">
        <f>X16+X42+X48+X51+X59</f>
        <v>30542.799999999996</v>
      </c>
      <c r="Y15" s="90" t="s">
        <v>8</v>
      </c>
      <c r="Z15" s="8"/>
    </row>
    <row r="16" spans="1:26" ht="51" customHeight="1" x14ac:dyDescent="0.25">
      <c r="A16" s="87">
        <v>2</v>
      </c>
      <c r="B16" s="29" t="s">
        <v>177</v>
      </c>
      <c r="C16" s="70">
        <v>5002</v>
      </c>
      <c r="D16" s="109" t="s">
        <v>179</v>
      </c>
      <c r="E16" s="71"/>
      <c r="F16" s="72"/>
      <c r="G16" s="71"/>
      <c r="H16" s="71"/>
      <c r="I16" s="73"/>
      <c r="J16" s="69"/>
      <c r="K16" s="69"/>
      <c r="L16" s="69"/>
      <c r="M16" s="69"/>
      <c r="N16" s="69"/>
      <c r="O16" s="69"/>
      <c r="P16" s="69"/>
      <c r="Q16" s="69"/>
      <c r="R16" s="89">
        <f>R17+R18+R19+R20+R21+R22+R23+R24+R26+R28+R29+R30+R31+R32+R35+R36+R37+R39+R40+R41</f>
        <v>59136.499999999993</v>
      </c>
      <c r="S16" s="89">
        <f>S17+S18+S19+S20+S21+S22+S23+S24+S26+S28+S29+S30+S31+S32+S35+S36+S37+S39+S40+S41</f>
        <v>55428.599999999991</v>
      </c>
      <c r="T16" s="89">
        <f>T17+T18+T19+T20+T21+T22+T23+T24+T26+T28+T29+T30+T31+T32+T35+T36+T37+T39+T40+T41+T33+T34+T38</f>
        <v>40335.1</v>
      </c>
      <c r="U16" s="89" t="e">
        <f>U17+#REF!+U18+U19+#REF!+U20+U21+U22+U22+U23+#REF!+#REF!+U24+U26+U28+U29+#REF!+U30+U31+#REF!+U32+U35+U36+U37+#REF!+U39+U40+U41</f>
        <v>#REF!</v>
      </c>
      <c r="V16" s="88">
        <f>V17+V18+V19+V20+V21+V22+V23+V24+V26+V28+V29+V30+V31+V32+V35+V36+V37+V39+V40+V41</f>
        <v>22595.299999999996</v>
      </c>
      <c r="W16" s="88">
        <f>W17+W18+W19+W20+W21+W22+W23+W24+W26+W28+W29+W30+W31+W32+W35+W36+W37+W39+W40+W41</f>
        <v>22804.199999999997</v>
      </c>
      <c r="X16" s="88">
        <f>X17+X18+X19+X20+X21+X22+X23+X24+X26+X28+X29+X30+X31+X32+X35+X36+X37+X39+X40+X41</f>
        <v>22804.199999999997</v>
      </c>
      <c r="Y16" s="90"/>
      <c r="Z16" s="8"/>
    </row>
    <row r="17" spans="1:26" ht="242.25" x14ac:dyDescent="0.25">
      <c r="A17" s="87">
        <v>3</v>
      </c>
      <c r="B17" s="20" t="s">
        <v>95</v>
      </c>
      <c r="C17" s="171">
        <v>5008</v>
      </c>
      <c r="D17" s="110"/>
      <c r="E17" s="172" t="s">
        <v>92</v>
      </c>
      <c r="F17" s="169" t="s">
        <v>24</v>
      </c>
      <c r="G17" s="30" t="s">
        <v>213</v>
      </c>
      <c r="H17" s="30" t="s">
        <v>103</v>
      </c>
      <c r="I17" s="106" t="s">
        <v>9</v>
      </c>
      <c r="J17" s="41" t="s">
        <v>10</v>
      </c>
      <c r="K17" s="41" t="s">
        <v>11</v>
      </c>
      <c r="L17" s="41" t="s">
        <v>71</v>
      </c>
      <c r="M17" s="41" t="s">
        <v>72</v>
      </c>
      <c r="N17" s="41" t="s">
        <v>73</v>
      </c>
      <c r="O17" s="41" t="s">
        <v>100</v>
      </c>
      <c r="P17" s="41" t="s">
        <v>10</v>
      </c>
      <c r="Q17" s="41" t="s">
        <v>96</v>
      </c>
      <c r="R17" s="91">
        <v>5631</v>
      </c>
      <c r="S17" s="91">
        <v>2776.3</v>
      </c>
      <c r="T17" s="91">
        <v>8075.2</v>
      </c>
      <c r="U17" s="91">
        <v>1939.5</v>
      </c>
      <c r="V17" s="177">
        <v>5384.2</v>
      </c>
      <c r="W17" s="177">
        <v>5815.2</v>
      </c>
      <c r="X17" s="177">
        <v>5815.2</v>
      </c>
      <c r="Y17" s="92"/>
      <c r="Z17" s="8"/>
    </row>
    <row r="18" spans="1:26" ht="140.25" x14ac:dyDescent="0.25">
      <c r="A18" s="87">
        <v>4</v>
      </c>
      <c r="B18" s="74"/>
      <c r="C18" s="171"/>
      <c r="D18" s="110"/>
      <c r="E18" s="172"/>
      <c r="F18" s="170"/>
      <c r="G18" s="32" t="s">
        <v>206</v>
      </c>
      <c r="H18" s="32" t="s">
        <v>205</v>
      </c>
      <c r="I18" s="46" t="s">
        <v>12</v>
      </c>
      <c r="J18" s="47" t="s">
        <v>10</v>
      </c>
      <c r="K18" s="47" t="s">
        <v>13</v>
      </c>
      <c r="L18" s="47"/>
      <c r="M18" s="47"/>
      <c r="N18" s="47"/>
      <c r="O18" s="47" t="s">
        <v>104</v>
      </c>
      <c r="P18" s="47" t="s">
        <v>72</v>
      </c>
      <c r="Q18" s="47" t="s">
        <v>96</v>
      </c>
      <c r="R18" s="94">
        <v>966.3</v>
      </c>
      <c r="S18" s="94">
        <v>966.3</v>
      </c>
      <c r="T18" s="94">
        <v>1465</v>
      </c>
      <c r="U18" s="94">
        <v>752.6</v>
      </c>
      <c r="V18" s="178">
        <v>765.4</v>
      </c>
      <c r="W18" s="178">
        <v>765.4</v>
      </c>
      <c r="X18" s="178">
        <v>765.4</v>
      </c>
      <c r="Y18" s="95"/>
      <c r="Z18" s="8"/>
    </row>
    <row r="19" spans="1:26" ht="165.75" x14ac:dyDescent="0.25">
      <c r="A19" s="87">
        <v>5</v>
      </c>
      <c r="B19" s="28" t="s">
        <v>97</v>
      </c>
      <c r="C19" s="75">
        <v>5009</v>
      </c>
      <c r="D19" s="75"/>
      <c r="E19" s="33" t="s">
        <v>92</v>
      </c>
      <c r="F19" s="34" t="s">
        <v>25</v>
      </c>
      <c r="G19" s="33" t="s">
        <v>98</v>
      </c>
      <c r="H19" s="33" t="s">
        <v>99</v>
      </c>
      <c r="I19" s="35" t="s">
        <v>9</v>
      </c>
      <c r="J19" s="36" t="s">
        <v>10</v>
      </c>
      <c r="K19" s="36" t="s">
        <v>11</v>
      </c>
      <c r="L19" s="36" t="s">
        <v>75</v>
      </c>
      <c r="M19" s="36" t="s">
        <v>72</v>
      </c>
      <c r="N19" s="36" t="s">
        <v>76</v>
      </c>
      <c r="O19" s="37" t="s">
        <v>101</v>
      </c>
      <c r="P19" s="36" t="s">
        <v>10</v>
      </c>
      <c r="Q19" s="36" t="s">
        <v>96</v>
      </c>
      <c r="R19" s="96">
        <v>2</v>
      </c>
      <c r="S19" s="96">
        <v>2</v>
      </c>
      <c r="T19" s="96">
        <v>131.6</v>
      </c>
      <c r="U19" s="96">
        <v>2</v>
      </c>
      <c r="V19" s="179">
        <v>60</v>
      </c>
      <c r="W19" s="179">
        <v>60</v>
      </c>
      <c r="X19" s="179">
        <v>60</v>
      </c>
      <c r="Y19" s="97"/>
      <c r="Z19" s="8"/>
    </row>
    <row r="20" spans="1:26" ht="153" x14ac:dyDescent="0.25">
      <c r="A20" s="87">
        <v>6</v>
      </c>
      <c r="B20" s="21" t="s">
        <v>102</v>
      </c>
      <c r="C20" s="76">
        <v>5017</v>
      </c>
      <c r="D20" s="76"/>
      <c r="E20" s="167" t="s">
        <v>92</v>
      </c>
      <c r="F20" s="167" t="s">
        <v>26</v>
      </c>
      <c r="G20" s="34" t="s">
        <v>107</v>
      </c>
      <c r="H20" s="34" t="s">
        <v>94</v>
      </c>
      <c r="I20" s="40" t="s">
        <v>9</v>
      </c>
      <c r="J20" s="41" t="s">
        <v>10</v>
      </c>
      <c r="K20" s="41" t="s">
        <v>11</v>
      </c>
      <c r="L20" s="41" t="s">
        <v>77</v>
      </c>
      <c r="M20" s="41" t="s">
        <v>78</v>
      </c>
      <c r="N20" s="41" t="s">
        <v>74</v>
      </c>
      <c r="O20" s="41" t="s">
        <v>101</v>
      </c>
      <c r="P20" s="41" t="s">
        <v>106</v>
      </c>
      <c r="Q20" s="41" t="s">
        <v>105</v>
      </c>
      <c r="R20" s="91">
        <v>87.9</v>
      </c>
      <c r="S20" s="91">
        <v>87.9</v>
      </c>
      <c r="T20" s="91">
        <v>44.8</v>
      </c>
      <c r="U20" s="91">
        <v>84.2</v>
      </c>
      <c r="V20" s="177">
        <v>130</v>
      </c>
      <c r="W20" s="177">
        <v>110</v>
      </c>
      <c r="X20" s="177">
        <v>110</v>
      </c>
      <c r="Y20" s="99"/>
      <c r="Z20" s="8"/>
    </row>
    <row r="21" spans="1:26" ht="144" customHeight="1" x14ac:dyDescent="0.25">
      <c r="A21" s="87">
        <v>7</v>
      </c>
      <c r="B21" s="24"/>
      <c r="C21" s="76"/>
      <c r="D21" s="76"/>
      <c r="E21" s="167"/>
      <c r="F21" s="167"/>
      <c r="G21" s="34" t="s">
        <v>158</v>
      </c>
      <c r="H21" s="34" t="s">
        <v>94</v>
      </c>
      <c r="I21" s="40"/>
      <c r="J21" s="41"/>
      <c r="K21" s="114"/>
      <c r="L21" s="118" t="s">
        <v>180</v>
      </c>
      <c r="M21" s="115"/>
      <c r="N21" s="41"/>
      <c r="O21" s="41" t="s">
        <v>186</v>
      </c>
      <c r="P21" s="41" t="s">
        <v>72</v>
      </c>
      <c r="Q21" s="41" t="s">
        <v>185</v>
      </c>
      <c r="R21" s="91">
        <v>21138.1</v>
      </c>
      <c r="S21" s="91">
        <v>21138.1</v>
      </c>
      <c r="T21" s="91">
        <v>0</v>
      </c>
      <c r="U21" s="91">
        <v>21138.1</v>
      </c>
      <c r="V21" s="177">
        <v>0</v>
      </c>
      <c r="W21" s="177">
        <v>0</v>
      </c>
      <c r="X21" s="177">
        <v>0</v>
      </c>
      <c r="Y21" s="99" t="s">
        <v>7</v>
      </c>
      <c r="Z21" s="8"/>
    </row>
    <row r="22" spans="1:26" ht="136.5" customHeight="1" x14ac:dyDescent="0.25">
      <c r="A22" s="87">
        <v>8</v>
      </c>
      <c r="B22" s="21"/>
      <c r="C22" s="76"/>
      <c r="D22" s="76"/>
      <c r="E22" s="168"/>
      <c r="F22" s="168"/>
      <c r="G22" s="34" t="s">
        <v>108</v>
      </c>
      <c r="H22" s="34" t="s">
        <v>94</v>
      </c>
      <c r="I22" s="40"/>
      <c r="J22" s="41"/>
      <c r="K22" s="41"/>
      <c r="L22" s="36"/>
      <c r="M22" s="41"/>
      <c r="N22" s="41"/>
      <c r="O22" s="41" t="s">
        <v>104</v>
      </c>
      <c r="P22" s="41" t="s">
        <v>109</v>
      </c>
      <c r="Q22" s="41" t="s">
        <v>96</v>
      </c>
      <c r="R22" s="91">
        <v>5</v>
      </c>
      <c r="S22" s="91">
        <v>5</v>
      </c>
      <c r="T22" s="91">
        <v>4</v>
      </c>
      <c r="U22" s="91">
        <v>0</v>
      </c>
      <c r="V22" s="177">
        <v>5.5</v>
      </c>
      <c r="W22" s="177">
        <v>5.5</v>
      </c>
      <c r="X22" s="177">
        <v>5.5</v>
      </c>
      <c r="Y22" s="99"/>
      <c r="Z22" s="8"/>
    </row>
    <row r="23" spans="1:26" ht="261" customHeight="1" x14ac:dyDescent="0.25">
      <c r="A23" s="87">
        <v>9</v>
      </c>
      <c r="B23" s="24"/>
      <c r="C23" s="76"/>
      <c r="D23" s="76"/>
      <c r="E23" s="42"/>
      <c r="F23" s="42"/>
      <c r="G23" s="119" t="s">
        <v>159</v>
      </c>
      <c r="H23" s="34" t="s">
        <v>94</v>
      </c>
      <c r="I23" s="40"/>
      <c r="J23" s="41"/>
      <c r="K23" s="41"/>
      <c r="L23" s="41" t="s">
        <v>187</v>
      </c>
      <c r="M23" s="41"/>
      <c r="N23" s="41"/>
      <c r="O23" s="117" t="s">
        <v>186</v>
      </c>
      <c r="P23" s="41" t="s">
        <v>109</v>
      </c>
      <c r="Q23" s="41" t="s">
        <v>185</v>
      </c>
      <c r="R23" s="91">
        <v>986.5</v>
      </c>
      <c r="S23" s="91">
        <v>986.5</v>
      </c>
      <c r="T23" s="91">
        <v>0</v>
      </c>
      <c r="U23" s="91">
        <v>986.5</v>
      </c>
      <c r="V23" s="177">
        <v>0</v>
      </c>
      <c r="W23" s="177">
        <v>0</v>
      </c>
      <c r="X23" s="177">
        <v>0</v>
      </c>
      <c r="Y23" s="99" t="s">
        <v>7</v>
      </c>
      <c r="Z23" s="8"/>
    </row>
    <row r="24" spans="1:26" ht="138" customHeight="1" x14ac:dyDescent="0.25">
      <c r="A24" s="87">
        <v>10</v>
      </c>
      <c r="B24" s="21" t="s">
        <v>110</v>
      </c>
      <c r="C24" s="76">
        <v>5020</v>
      </c>
      <c r="D24" s="76"/>
      <c r="E24" s="34" t="s">
        <v>92</v>
      </c>
      <c r="F24" s="34" t="s">
        <v>27</v>
      </c>
      <c r="G24" s="34" t="s">
        <v>113</v>
      </c>
      <c r="H24" s="34" t="s">
        <v>111</v>
      </c>
      <c r="I24" s="40" t="s">
        <v>114</v>
      </c>
      <c r="J24" s="41" t="s">
        <v>10</v>
      </c>
      <c r="K24" s="41" t="s">
        <v>11</v>
      </c>
      <c r="L24" s="41"/>
      <c r="M24" s="41"/>
      <c r="N24" s="41"/>
      <c r="O24" s="43" t="s">
        <v>104</v>
      </c>
      <c r="P24" s="44" t="s">
        <v>109</v>
      </c>
      <c r="Q24" s="44" t="s">
        <v>96</v>
      </c>
      <c r="R24" s="91">
        <v>522.79999999999995</v>
      </c>
      <c r="S24" s="91">
        <v>522.79999999999995</v>
      </c>
      <c r="T24" s="91">
        <v>539.70000000000005</v>
      </c>
      <c r="U24" s="91">
        <v>412.5</v>
      </c>
      <c r="V24" s="177">
        <v>557.5</v>
      </c>
      <c r="W24" s="177">
        <v>557.5</v>
      </c>
      <c r="X24" s="177">
        <v>557.5</v>
      </c>
      <c r="Y24" s="99" t="s">
        <v>7</v>
      </c>
      <c r="Z24" s="8"/>
    </row>
    <row r="25" spans="1:26" ht="135.75" customHeight="1" x14ac:dyDescent="0.25">
      <c r="A25" s="87">
        <v>11</v>
      </c>
      <c r="B25" s="77"/>
      <c r="C25" s="74"/>
      <c r="D25" s="74"/>
      <c r="E25" s="45"/>
      <c r="F25" s="45"/>
      <c r="G25" s="45"/>
      <c r="H25" s="45"/>
      <c r="I25" s="46" t="s">
        <v>79</v>
      </c>
      <c r="J25" s="47" t="s">
        <v>72</v>
      </c>
      <c r="K25" s="47" t="s">
        <v>80</v>
      </c>
      <c r="L25" s="47" t="s">
        <v>8</v>
      </c>
      <c r="M25" s="47" t="s">
        <v>8</v>
      </c>
      <c r="N25" s="47" t="s">
        <v>8</v>
      </c>
      <c r="O25" s="48" t="s">
        <v>104</v>
      </c>
      <c r="P25" s="47" t="s">
        <v>109</v>
      </c>
      <c r="Q25" s="47" t="s">
        <v>96</v>
      </c>
      <c r="R25" s="94">
        <v>472.3</v>
      </c>
      <c r="S25" s="94">
        <v>472.3</v>
      </c>
      <c r="T25" s="178">
        <v>517.29999999999995</v>
      </c>
      <c r="U25" s="94">
        <v>362.1</v>
      </c>
      <c r="V25" s="178">
        <v>532.20000000000005</v>
      </c>
      <c r="W25" s="178">
        <v>532.20000000000005</v>
      </c>
      <c r="X25" s="178">
        <v>532.20000000000005</v>
      </c>
      <c r="Y25" s="100" t="s">
        <v>7</v>
      </c>
      <c r="Z25" s="8"/>
    </row>
    <row r="26" spans="1:26" ht="153" x14ac:dyDescent="0.25">
      <c r="A26" s="87">
        <v>12</v>
      </c>
      <c r="B26" s="21" t="s">
        <v>115</v>
      </c>
      <c r="C26" s="75">
        <v>5021</v>
      </c>
      <c r="D26" s="75"/>
      <c r="E26" s="33" t="s">
        <v>92</v>
      </c>
      <c r="F26" s="33" t="s">
        <v>160</v>
      </c>
      <c r="G26" s="33" t="s">
        <v>161</v>
      </c>
      <c r="H26" s="33" t="s">
        <v>162</v>
      </c>
      <c r="I26" s="35" t="s">
        <v>9</v>
      </c>
      <c r="J26" s="36" t="s">
        <v>10</v>
      </c>
      <c r="K26" s="36" t="s">
        <v>11</v>
      </c>
      <c r="L26" s="36" t="s">
        <v>81</v>
      </c>
      <c r="M26" s="36" t="s">
        <v>72</v>
      </c>
      <c r="N26" s="36" t="s">
        <v>82</v>
      </c>
      <c r="O26" s="36" t="s">
        <v>101</v>
      </c>
      <c r="P26" s="36" t="s">
        <v>106</v>
      </c>
      <c r="Q26" s="36" t="s">
        <v>105</v>
      </c>
      <c r="R26" s="96">
        <v>4285.1000000000004</v>
      </c>
      <c r="S26" s="96">
        <v>4285.1000000000004</v>
      </c>
      <c r="T26" s="96">
        <v>5238.7</v>
      </c>
      <c r="U26" s="96">
        <v>3214.1</v>
      </c>
      <c r="V26" s="179">
        <v>2721</v>
      </c>
      <c r="W26" s="179">
        <v>2821</v>
      </c>
      <c r="X26" s="179">
        <v>2821</v>
      </c>
      <c r="Y26" s="97" t="s">
        <v>7</v>
      </c>
      <c r="Z26" s="8"/>
    </row>
    <row r="27" spans="1:26" ht="89.25" x14ac:dyDescent="0.25">
      <c r="A27" s="87">
        <v>13</v>
      </c>
      <c r="B27" s="27"/>
      <c r="C27" s="78"/>
      <c r="D27" s="78"/>
      <c r="E27" s="49"/>
      <c r="F27" s="49"/>
      <c r="G27" s="49"/>
      <c r="H27" s="49"/>
      <c r="I27" s="50" t="s">
        <v>79</v>
      </c>
      <c r="J27" s="51" t="s">
        <v>72</v>
      </c>
      <c r="K27" s="51" t="s">
        <v>80</v>
      </c>
      <c r="L27" s="51" t="s">
        <v>8</v>
      </c>
      <c r="M27" s="51" t="s">
        <v>8</v>
      </c>
      <c r="N27" s="51" t="s">
        <v>8</v>
      </c>
      <c r="O27" s="51"/>
      <c r="P27" s="51"/>
      <c r="Q27" s="51"/>
      <c r="R27" s="101">
        <v>2387.8000000000002</v>
      </c>
      <c r="S27" s="101">
        <v>2387.8000000000002</v>
      </c>
      <c r="T27" s="180">
        <v>3203.9</v>
      </c>
      <c r="U27" s="101">
        <v>1727.1</v>
      </c>
      <c r="V27" s="180">
        <v>1173.2</v>
      </c>
      <c r="W27" s="180">
        <v>1241.2</v>
      </c>
      <c r="X27" s="180">
        <v>1241.2</v>
      </c>
      <c r="Y27" s="102" t="s">
        <v>7</v>
      </c>
      <c r="Z27" s="8"/>
    </row>
    <row r="28" spans="1:26" ht="153" x14ac:dyDescent="0.25">
      <c r="A28" s="87">
        <v>14</v>
      </c>
      <c r="B28" s="21" t="s">
        <v>116</v>
      </c>
      <c r="C28" s="52">
        <v>5024</v>
      </c>
      <c r="D28" s="52"/>
      <c r="E28" s="34" t="s">
        <v>92</v>
      </c>
      <c r="F28" s="34" t="s">
        <v>28</v>
      </c>
      <c r="G28" s="34" t="s">
        <v>117</v>
      </c>
      <c r="H28" s="34" t="s">
        <v>118</v>
      </c>
      <c r="I28" s="40" t="s">
        <v>9</v>
      </c>
      <c r="J28" s="41" t="s">
        <v>10</v>
      </c>
      <c r="K28" s="41" t="s">
        <v>11</v>
      </c>
      <c r="L28" s="41" t="s">
        <v>83</v>
      </c>
      <c r="M28" s="41" t="s">
        <v>84</v>
      </c>
      <c r="N28" s="41" t="s">
        <v>85</v>
      </c>
      <c r="O28" s="41" t="s">
        <v>101</v>
      </c>
      <c r="P28" s="41" t="s">
        <v>84</v>
      </c>
      <c r="Q28" s="41" t="s">
        <v>105</v>
      </c>
      <c r="R28" s="91">
        <v>4508.5</v>
      </c>
      <c r="S28" s="91">
        <v>4508.5</v>
      </c>
      <c r="T28" s="91">
        <v>4945.2</v>
      </c>
      <c r="U28" s="91">
        <v>3359.9</v>
      </c>
      <c r="V28" s="177">
        <v>5257.5</v>
      </c>
      <c r="W28" s="177">
        <v>5298.4</v>
      </c>
      <c r="X28" s="177">
        <v>5298.4</v>
      </c>
      <c r="Y28" s="99"/>
      <c r="Z28" s="8"/>
    </row>
    <row r="29" spans="1:26" ht="141.75" customHeight="1" x14ac:dyDescent="0.25">
      <c r="A29" s="87">
        <v>15</v>
      </c>
      <c r="B29" s="21" t="s">
        <v>119</v>
      </c>
      <c r="C29" s="52">
        <v>5025</v>
      </c>
      <c r="D29" s="52"/>
      <c r="E29" s="34" t="s">
        <v>92</v>
      </c>
      <c r="F29" s="34" t="s">
        <v>28</v>
      </c>
      <c r="G29" s="34" t="s">
        <v>120</v>
      </c>
      <c r="H29" s="34" t="s">
        <v>111</v>
      </c>
      <c r="I29" s="40" t="s">
        <v>9</v>
      </c>
      <c r="J29" s="41" t="s">
        <v>10</v>
      </c>
      <c r="K29" s="41" t="s">
        <v>11</v>
      </c>
      <c r="L29" s="41" t="s">
        <v>83</v>
      </c>
      <c r="M29" s="41" t="s">
        <v>72</v>
      </c>
      <c r="N29" s="41" t="s">
        <v>85</v>
      </c>
      <c r="O29" s="41" t="s">
        <v>101</v>
      </c>
      <c r="P29" s="41" t="s">
        <v>10</v>
      </c>
      <c r="Q29" s="41" t="s">
        <v>105</v>
      </c>
      <c r="R29" s="91">
        <v>213.9</v>
      </c>
      <c r="S29" s="91">
        <v>213.9</v>
      </c>
      <c r="T29" s="91">
        <v>166.8</v>
      </c>
      <c r="U29" s="91">
        <v>208</v>
      </c>
      <c r="V29" s="177">
        <v>208</v>
      </c>
      <c r="W29" s="177">
        <v>208</v>
      </c>
      <c r="X29" s="177">
        <v>208</v>
      </c>
      <c r="Y29" s="99"/>
      <c r="Z29" s="8"/>
    </row>
    <row r="30" spans="1:26" ht="240.75" customHeight="1" x14ac:dyDescent="0.25">
      <c r="A30" s="87">
        <v>16</v>
      </c>
      <c r="B30" s="24"/>
      <c r="C30" s="52"/>
      <c r="D30" s="52"/>
      <c r="E30" s="34"/>
      <c r="F30" s="34"/>
      <c r="G30" s="34" t="s">
        <v>163</v>
      </c>
      <c r="H30" s="34" t="s">
        <v>99</v>
      </c>
      <c r="I30" s="40"/>
      <c r="J30" s="41"/>
      <c r="K30" s="41"/>
      <c r="L30" s="41" t="s">
        <v>183</v>
      </c>
      <c r="M30" s="41" t="s">
        <v>72</v>
      </c>
      <c r="N30" s="41" t="s">
        <v>184</v>
      </c>
      <c r="O30" s="41" t="s">
        <v>186</v>
      </c>
      <c r="P30" s="41" t="s">
        <v>72</v>
      </c>
      <c r="Q30" s="41" t="s">
        <v>185</v>
      </c>
      <c r="R30" s="91">
        <v>9303.4</v>
      </c>
      <c r="S30" s="91">
        <v>8939.2999999999993</v>
      </c>
      <c r="T30" s="91">
        <v>0</v>
      </c>
      <c r="U30" s="91">
        <v>2620.1</v>
      </c>
      <c r="V30" s="177">
        <v>0</v>
      </c>
      <c r="W30" s="177">
        <v>0</v>
      </c>
      <c r="X30" s="177">
        <v>0</v>
      </c>
      <c r="Y30" s="99" t="s">
        <v>7</v>
      </c>
      <c r="Z30" s="8"/>
    </row>
    <row r="31" spans="1:26" ht="165.75" x14ac:dyDescent="0.25">
      <c r="A31" s="87">
        <v>17</v>
      </c>
      <c r="B31" s="21" t="s">
        <v>121</v>
      </c>
      <c r="C31" s="76">
        <v>5029</v>
      </c>
      <c r="D31" s="76"/>
      <c r="E31" s="34" t="s">
        <v>92</v>
      </c>
      <c r="F31" s="34" t="s">
        <v>29</v>
      </c>
      <c r="G31" s="34" t="s">
        <v>207</v>
      </c>
      <c r="H31" s="34" t="s">
        <v>188</v>
      </c>
      <c r="I31" s="40" t="s">
        <v>9</v>
      </c>
      <c r="J31" s="41" t="s">
        <v>10</v>
      </c>
      <c r="K31" s="41" t="s">
        <v>11</v>
      </c>
      <c r="L31" s="41" t="s">
        <v>86</v>
      </c>
      <c r="M31" s="41" t="s">
        <v>72</v>
      </c>
      <c r="N31" s="41" t="s">
        <v>87</v>
      </c>
      <c r="O31" s="41" t="s">
        <v>101</v>
      </c>
      <c r="P31" s="41" t="s">
        <v>10</v>
      </c>
      <c r="Q31" s="41" t="s">
        <v>105</v>
      </c>
      <c r="R31" s="91">
        <v>9496.7000000000007</v>
      </c>
      <c r="S31" s="91">
        <v>9496.7000000000007</v>
      </c>
      <c r="T31" s="91">
        <v>10153.700000000001</v>
      </c>
      <c r="U31" s="91">
        <v>7458.6</v>
      </c>
      <c r="V31" s="177">
        <v>6345.8</v>
      </c>
      <c r="W31" s="177">
        <v>6002.8</v>
      </c>
      <c r="X31" s="177">
        <v>6002.8</v>
      </c>
      <c r="Y31" s="99" t="s">
        <v>7</v>
      </c>
      <c r="Z31" s="8"/>
    </row>
    <row r="32" spans="1:26" ht="137.25" customHeight="1" x14ac:dyDescent="0.25">
      <c r="A32" s="87">
        <v>18</v>
      </c>
      <c r="B32" s="21"/>
      <c r="C32" s="76"/>
      <c r="D32" s="76"/>
      <c r="E32" s="34"/>
      <c r="F32" s="34"/>
      <c r="G32" s="34" t="s">
        <v>122</v>
      </c>
      <c r="H32" s="34" t="s">
        <v>94</v>
      </c>
      <c r="I32" s="40"/>
      <c r="J32" s="41"/>
      <c r="K32" s="41"/>
      <c r="L32" s="41" t="s">
        <v>203</v>
      </c>
      <c r="M32" s="41" t="s">
        <v>72</v>
      </c>
      <c r="N32" s="41" t="s">
        <v>201</v>
      </c>
      <c r="O32" s="41" t="s">
        <v>104</v>
      </c>
      <c r="P32" s="41" t="s">
        <v>72</v>
      </c>
      <c r="Q32" s="41" t="s">
        <v>96</v>
      </c>
      <c r="R32" s="91">
        <v>0</v>
      </c>
      <c r="S32" s="91">
        <v>0</v>
      </c>
      <c r="T32" s="91">
        <v>2324.1</v>
      </c>
      <c r="U32" s="91">
        <v>0</v>
      </c>
      <c r="V32" s="177">
        <v>0</v>
      </c>
      <c r="W32" s="177">
        <v>0</v>
      </c>
      <c r="X32" s="177">
        <v>0</v>
      </c>
      <c r="Y32" s="99" t="s">
        <v>7</v>
      </c>
      <c r="Z32" s="8"/>
    </row>
    <row r="33" spans="1:26" ht="137.25" customHeight="1" x14ac:dyDescent="0.25">
      <c r="A33" s="87">
        <v>19</v>
      </c>
      <c r="B33" s="21"/>
      <c r="C33" s="76"/>
      <c r="D33" s="76"/>
      <c r="E33" s="34"/>
      <c r="F33" s="34"/>
      <c r="G33" s="34" t="s">
        <v>195</v>
      </c>
      <c r="H33" s="34" t="s">
        <v>94</v>
      </c>
      <c r="I33" s="40"/>
      <c r="J33" s="41"/>
      <c r="K33" s="41"/>
      <c r="L33" s="41" t="s">
        <v>202</v>
      </c>
      <c r="M33" s="41" t="s">
        <v>72</v>
      </c>
      <c r="N33" s="41"/>
      <c r="O33" s="41" t="s">
        <v>104</v>
      </c>
      <c r="P33" s="41" t="s">
        <v>72</v>
      </c>
      <c r="Q33" s="41" t="s">
        <v>96</v>
      </c>
      <c r="R33" s="91">
        <v>0</v>
      </c>
      <c r="S33" s="91">
        <v>0</v>
      </c>
      <c r="T33" s="91">
        <v>621.6</v>
      </c>
      <c r="U33" s="91">
        <v>0</v>
      </c>
      <c r="V33" s="177">
        <v>0</v>
      </c>
      <c r="W33" s="177">
        <v>0</v>
      </c>
      <c r="X33" s="177">
        <v>0</v>
      </c>
      <c r="Y33" s="99" t="s">
        <v>7</v>
      </c>
      <c r="Z33" s="8"/>
    </row>
    <row r="34" spans="1:26" ht="137.25" customHeight="1" x14ac:dyDescent="0.25">
      <c r="A34" s="87">
        <v>20</v>
      </c>
      <c r="B34" s="21"/>
      <c r="C34" s="76"/>
      <c r="D34" s="76"/>
      <c r="E34" s="34"/>
      <c r="F34" s="34"/>
      <c r="G34" s="34" t="s">
        <v>196</v>
      </c>
      <c r="H34" s="34" t="s">
        <v>94</v>
      </c>
      <c r="I34" s="40"/>
      <c r="J34" s="41"/>
      <c r="K34" s="41"/>
      <c r="L34" s="41" t="s">
        <v>200</v>
      </c>
      <c r="M34" s="41" t="s">
        <v>72</v>
      </c>
      <c r="N34" s="41"/>
      <c r="O34" s="41" t="s">
        <v>104</v>
      </c>
      <c r="P34" s="41" t="s">
        <v>72</v>
      </c>
      <c r="Q34" s="41" t="s">
        <v>96</v>
      </c>
      <c r="R34" s="91">
        <v>0</v>
      </c>
      <c r="S34" s="91">
        <v>0</v>
      </c>
      <c r="T34" s="91">
        <v>2023.1</v>
      </c>
      <c r="U34" s="91">
        <v>0</v>
      </c>
      <c r="V34" s="177">
        <v>0</v>
      </c>
      <c r="W34" s="177">
        <v>0</v>
      </c>
      <c r="X34" s="177">
        <v>0</v>
      </c>
      <c r="Y34" s="99" t="s">
        <v>7</v>
      </c>
      <c r="Z34" s="8"/>
    </row>
    <row r="35" spans="1:26" ht="255" customHeight="1" x14ac:dyDescent="0.25">
      <c r="A35" s="87">
        <v>21</v>
      </c>
      <c r="B35" s="21"/>
      <c r="C35" s="76"/>
      <c r="D35" s="76"/>
      <c r="E35" s="34"/>
      <c r="F35" s="34"/>
      <c r="G35" s="34" t="s">
        <v>197</v>
      </c>
      <c r="H35" s="34" t="s">
        <v>94</v>
      </c>
      <c r="I35" s="40"/>
      <c r="J35" s="41"/>
      <c r="K35" s="114"/>
      <c r="L35" s="116" t="s">
        <v>181</v>
      </c>
      <c r="M35" s="115"/>
      <c r="N35" s="41"/>
      <c r="O35" s="41" t="s">
        <v>104</v>
      </c>
      <c r="P35" s="41" t="s">
        <v>72</v>
      </c>
      <c r="Q35" s="41" t="s">
        <v>96</v>
      </c>
      <c r="R35" s="91">
        <v>1033.0999999999999</v>
      </c>
      <c r="S35" s="91">
        <v>1033.0999999999999</v>
      </c>
      <c r="T35" s="91">
        <v>1726.2</v>
      </c>
      <c r="U35" s="91">
        <v>725</v>
      </c>
      <c r="V35" s="177">
        <v>838.1</v>
      </c>
      <c r="W35" s="177">
        <v>838.1</v>
      </c>
      <c r="X35" s="177">
        <v>838.1</v>
      </c>
      <c r="Y35" s="99" t="s">
        <v>7</v>
      </c>
      <c r="Z35" s="8"/>
    </row>
    <row r="36" spans="1:26" ht="271.5" customHeight="1" x14ac:dyDescent="0.25">
      <c r="A36" s="87">
        <v>22</v>
      </c>
      <c r="B36" s="21"/>
      <c r="C36" s="76"/>
      <c r="D36" s="76"/>
      <c r="E36" s="34"/>
      <c r="F36" s="34"/>
      <c r="G36" s="34" t="s">
        <v>198</v>
      </c>
      <c r="H36" s="34" t="s">
        <v>94</v>
      </c>
      <c r="I36" s="40"/>
      <c r="J36" s="41"/>
      <c r="K36" s="114"/>
      <c r="L36" s="116" t="s">
        <v>182</v>
      </c>
      <c r="M36" s="115"/>
      <c r="N36" s="41"/>
      <c r="O36" s="41" t="s">
        <v>104</v>
      </c>
      <c r="P36" s="41" t="s">
        <v>72</v>
      </c>
      <c r="Q36" s="41" t="s">
        <v>96</v>
      </c>
      <c r="R36" s="91">
        <v>0</v>
      </c>
      <c r="S36" s="91">
        <v>0</v>
      </c>
      <c r="T36" s="91">
        <v>1208.3</v>
      </c>
      <c r="U36" s="91">
        <v>0</v>
      </c>
      <c r="V36" s="177">
        <v>0</v>
      </c>
      <c r="W36" s="177">
        <v>0</v>
      </c>
      <c r="X36" s="177">
        <v>0</v>
      </c>
      <c r="Y36" s="99" t="s">
        <v>7</v>
      </c>
      <c r="Z36" s="8"/>
    </row>
    <row r="37" spans="1:26" ht="409.5" x14ac:dyDescent="0.25">
      <c r="A37" s="87">
        <v>23</v>
      </c>
      <c r="B37" s="21" t="s">
        <v>123</v>
      </c>
      <c r="C37" s="76">
        <v>5033</v>
      </c>
      <c r="D37" s="76"/>
      <c r="E37" s="34" t="s">
        <v>92</v>
      </c>
      <c r="F37" s="34" t="s">
        <v>36</v>
      </c>
      <c r="G37" s="34" t="s">
        <v>210</v>
      </c>
      <c r="H37" s="34" t="s">
        <v>94</v>
      </c>
      <c r="I37" s="40" t="s">
        <v>9</v>
      </c>
      <c r="J37" s="41" t="s">
        <v>10</v>
      </c>
      <c r="K37" s="41" t="s">
        <v>11</v>
      </c>
      <c r="L37" s="36"/>
      <c r="M37" s="41"/>
      <c r="N37" s="41"/>
      <c r="O37" s="41" t="s">
        <v>104</v>
      </c>
      <c r="P37" s="41" t="s">
        <v>72</v>
      </c>
      <c r="Q37" s="41" t="s">
        <v>96</v>
      </c>
      <c r="R37" s="91">
        <v>838.2</v>
      </c>
      <c r="S37" s="91">
        <v>349.1</v>
      </c>
      <c r="T37" s="91">
        <v>551.6</v>
      </c>
      <c r="U37" s="91">
        <v>192.8</v>
      </c>
      <c r="V37" s="177">
        <v>210</v>
      </c>
      <c r="W37" s="177">
        <v>210</v>
      </c>
      <c r="X37" s="177">
        <v>210</v>
      </c>
      <c r="Y37" s="99" t="s">
        <v>7</v>
      </c>
      <c r="Z37" s="8"/>
    </row>
    <row r="38" spans="1:26" ht="131.25" customHeight="1" x14ac:dyDescent="0.25">
      <c r="A38" s="87">
        <v>24</v>
      </c>
      <c r="B38" s="21"/>
      <c r="C38" s="76"/>
      <c r="D38" s="76"/>
      <c r="E38" s="34" t="s">
        <v>92</v>
      </c>
      <c r="F38" s="34" t="s">
        <v>36</v>
      </c>
      <c r="G38" s="34" t="s">
        <v>211</v>
      </c>
      <c r="H38" s="34" t="s">
        <v>94</v>
      </c>
      <c r="I38" s="40"/>
      <c r="J38" s="41"/>
      <c r="K38" s="114"/>
      <c r="L38" s="39" t="s">
        <v>212</v>
      </c>
      <c r="M38" s="115"/>
      <c r="N38" s="41"/>
      <c r="O38" s="41" t="s">
        <v>104</v>
      </c>
      <c r="P38" s="41" t="s">
        <v>72</v>
      </c>
      <c r="Q38" s="41" t="s">
        <v>96</v>
      </c>
      <c r="R38" s="91">
        <v>0</v>
      </c>
      <c r="S38" s="91">
        <v>0</v>
      </c>
      <c r="T38" s="91">
        <v>997.1</v>
      </c>
      <c r="U38" s="91">
        <v>192.8</v>
      </c>
      <c r="V38" s="177">
        <v>0</v>
      </c>
      <c r="W38" s="177">
        <v>0</v>
      </c>
      <c r="X38" s="177">
        <v>0</v>
      </c>
      <c r="Y38" s="99" t="s">
        <v>7</v>
      </c>
      <c r="Z38" s="8"/>
    </row>
    <row r="39" spans="1:26" ht="139.5" customHeight="1" x14ac:dyDescent="0.25">
      <c r="A39" s="87">
        <v>25</v>
      </c>
      <c r="B39" s="21" t="s">
        <v>124</v>
      </c>
      <c r="C39" s="76">
        <v>5042</v>
      </c>
      <c r="D39" s="76"/>
      <c r="E39" s="34" t="s">
        <v>92</v>
      </c>
      <c r="F39" s="34" t="s">
        <v>30</v>
      </c>
      <c r="G39" s="34" t="s">
        <v>125</v>
      </c>
      <c r="H39" s="34" t="s">
        <v>94</v>
      </c>
      <c r="I39" s="40" t="s">
        <v>9</v>
      </c>
      <c r="J39" s="41" t="s">
        <v>10</v>
      </c>
      <c r="K39" s="41" t="s">
        <v>11</v>
      </c>
      <c r="L39" s="36"/>
      <c r="M39" s="41"/>
      <c r="N39" s="41"/>
      <c r="O39" s="41" t="s">
        <v>104</v>
      </c>
      <c r="P39" s="41" t="s">
        <v>72</v>
      </c>
      <c r="Q39" s="41" t="s">
        <v>96</v>
      </c>
      <c r="R39" s="91">
        <v>0</v>
      </c>
      <c r="S39" s="91">
        <v>0</v>
      </c>
      <c r="T39" s="91">
        <v>1</v>
      </c>
      <c r="U39" s="91">
        <v>0</v>
      </c>
      <c r="V39" s="177">
        <v>1</v>
      </c>
      <c r="W39" s="177">
        <v>1</v>
      </c>
      <c r="X39" s="177">
        <v>1</v>
      </c>
      <c r="Y39" s="99" t="s">
        <v>7</v>
      </c>
      <c r="Z39" s="8"/>
    </row>
    <row r="40" spans="1:26" ht="141" customHeight="1" x14ac:dyDescent="0.25">
      <c r="A40" s="87">
        <v>26</v>
      </c>
      <c r="B40" s="21" t="s">
        <v>126</v>
      </c>
      <c r="C40" s="76">
        <v>5043</v>
      </c>
      <c r="D40" s="76"/>
      <c r="E40" s="34" t="s">
        <v>92</v>
      </c>
      <c r="F40" s="34" t="s">
        <v>32</v>
      </c>
      <c r="G40" s="34" t="s">
        <v>127</v>
      </c>
      <c r="H40" s="34" t="s">
        <v>111</v>
      </c>
      <c r="I40" s="40" t="s">
        <v>9</v>
      </c>
      <c r="J40" s="41" t="s">
        <v>10</v>
      </c>
      <c r="K40" s="41" t="s">
        <v>11</v>
      </c>
      <c r="L40" s="41"/>
      <c r="M40" s="41"/>
      <c r="N40" s="41"/>
      <c r="O40" s="41" t="s">
        <v>104</v>
      </c>
      <c r="P40" s="41" t="s">
        <v>72</v>
      </c>
      <c r="Q40" s="41" t="s">
        <v>96</v>
      </c>
      <c r="R40" s="91">
        <v>118</v>
      </c>
      <c r="S40" s="91">
        <v>118</v>
      </c>
      <c r="T40" s="91">
        <v>116.4</v>
      </c>
      <c r="U40" s="91">
        <v>25.9</v>
      </c>
      <c r="V40" s="177">
        <v>110.3</v>
      </c>
      <c r="W40" s="177">
        <v>110.3</v>
      </c>
      <c r="X40" s="177">
        <v>110.3</v>
      </c>
      <c r="Y40" s="99" t="s">
        <v>7</v>
      </c>
      <c r="Z40" s="8"/>
    </row>
    <row r="41" spans="1:26" ht="141" customHeight="1" x14ac:dyDescent="0.25">
      <c r="A41" s="87">
        <v>27</v>
      </c>
      <c r="B41" s="21" t="s">
        <v>128</v>
      </c>
      <c r="C41" s="76">
        <v>5048</v>
      </c>
      <c r="D41" s="76"/>
      <c r="E41" s="34" t="s">
        <v>92</v>
      </c>
      <c r="F41" s="34" t="s">
        <v>31</v>
      </c>
      <c r="G41" s="34" t="s">
        <v>129</v>
      </c>
      <c r="H41" s="34" t="s">
        <v>94</v>
      </c>
      <c r="I41" s="40" t="s">
        <v>9</v>
      </c>
      <c r="J41" s="41" t="s">
        <v>10</v>
      </c>
      <c r="K41" s="41" t="s">
        <v>11</v>
      </c>
      <c r="L41" s="41"/>
      <c r="M41" s="41"/>
      <c r="N41" s="41"/>
      <c r="O41" s="41" t="s">
        <v>104</v>
      </c>
      <c r="P41" s="41" t="s">
        <v>72</v>
      </c>
      <c r="Q41" s="41" t="s">
        <v>96</v>
      </c>
      <c r="R41" s="91">
        <v>0</v>
      </c>
      <c r="S41" s="91">
        <v>0</v>
      </c>
      <c r="T41" s="91">
        <v>1</v>
      </c>
      <c r="U41" s="91">
        <v>0</v>
      </c>
      <c r="V41" s="177">
        <v>1</v>
      </c>
      <c r="W41" s="177">
        <v>1</v>
      </c>
      <c r="X41" s="177">
        <v>1</v>
      </c>
      <c r="Y41" s="99" t="s">
        <v>7</v>
      </c>
      <c r="Z41" s="8"/>
    </row>
    <row r="42" spans="1:26" ht="127.5" customHeight="1" x14ac:dyDescent="0.25">
      <c r="A42" s="87">
        <v>28</v>
      </c>
      <c r="B42" s="23" t="s">
        <v>130</v>
      </c>
      <c r="C42" s="79">
        <v>5200</v>
      </c>
      <c r="D42" s="79" t="s">
        <v>179</v>
      </c>
      <c r="E42" s="22" t="s">
        <v>92</v>
      </c>
      <c r="F42" s="22"/>
      <c r="G42" s="22"/>
      <c r="H42" s="22"/>
      <c r="I42" s="69" t="s">
        <v>6</v>
      </c>
      <c r="J42" s="69" t="s">
        <v>6</v>
      </c>
      <c r="K42" s="69" t="s">
        <v>6</v>
      </c>
      <c r="L42" s="69" t="s">
        <v>6</v>
      </c>
      <c r="M42" s="69" t="s">
        <v>6</v>
      </c>
      <c r="N42" s="69" t="s">
        <v>6</v>
      </c>
      <c r="O42" s="69" t="s">
        <v>6</v>
      </c>
      <c r="P42" s="69" t="s">
        <v>6</v>
      </c>
      <c r="Q42" s="69" t="s">
        <v>6</v>
      </c>
      <c r="R42" s="89">
        <f>R43+R44+R46+R47</f>
        <v>14502</v>
      </c>
      <c r="S42" s="89">
        <f>S43+S44+S46+S47</f>
        <v>14502</v>
      </c>
      <c r="T42" s="89">
        <f>T43+T44+T47+T46</f>
        <v>15468.799999999997</v>
      </c>
      <c r="U42" s="89">
        <f>U43+U44+U47</f>
        <v>11424.9</v>
      </c>
      <c r="V42" s="88">
        <f>V43+V44+V46+V47</f>
        <v>7269.8</v>
      </c>
      <c r="W42" s="88">
        <f>W43+W44+W47</f>
        <v>6795.5</v>
      </c>
      <c r="X42" s="88">
        <f>X43+X44+X47</f>
        <v>6795.5</v>
      </c>
      <c r="Y42" s="90" t="s">
        <v>8</v>
      </c>
      <c r="Z42" s="8"/>
    </row>
    <row r="43" spans="1:26" ht="252" customHeight="1" x14ac:dyDescent="0.25">
      <c r="A43" s="87">
        <v>29</v>
      </c>
      <c r="B43" s="24" t="s">
        <v>135</v>
      </c>
      <c r="C43" s="76">
        <v>5201</v>
      </c>
      <c r="D43" s="76"/>
      <c r="E43" s="34" t="s">
        <v>92</v>
      </c>
      <c r="F43" s="34" t="s">
        <v>33</v>
      </c>
      <c r="G43" s="34" t="s">
        <v>199</v>
      </c>
      <c r="H43" s="34" t="s">
        <v>189</v>
      </c>
      <c r="I43" s="40" t="s">
        <v>9</v>
      </c>
      <c r="J43" s="41" t="s">
        <v>10</v>
      </c>
      <c r="K43" s="41" t="s">
        <v>11</v>
      </c>
      <c r="L43" s="41" t="s">
        <v>133</v>
      </c>
      <c r="M43" s="41" t="s">
        <v>72</v>
      </c>
      <c r="N43" s="41" t="s">
        <v>134</v>
      </c>
      <c r="O43" s="41" t="s">
        <v>104</v>
      </c>
      <c r="P43" s="41" t="s">
        <v>10</v>
      </c>
      <c r="Q43" s="41" t="s">
        <v>96</v>
      </c>
      <c r="R43" s="91">
        <v>2266.4</v>
      </c>
      <c r="S43" s="91">
        <v>2266.4</v>
      </c>
      <c r="T43" s="91">
        <v>2637.3</v>
      </c>
      <c r="U43" s="91">
        <v>1798.6</v>
      </c>
      <c r="V43" s="177">
        <v>2031.7</v>
      </c>
      <c r="W43" s="177">
        <v>1931</v>
      </c>
      <c r="X43" s="177">
        <v>1931</v>
      </c>
      <c r="Y43" s="99" t="s">
        <v>7</v>
      </c>
      <c r="Z43" s="8"/>
    </row>
    <row r="44" spans="1:26" ht="138.75" customHeight="1" x14ac:dyDescent="0.25">
      <c r="A44" s="87">
        <v>30</v>
      </c>
      <c r="B44" s="21" t="s">
        <v>136</v>
      </c>
      <c r="C44" s="76">
        <v>5202</v>
      </c>
      <c r="D44" s="76"/>
      <c r="E44" s="34" t="s">
        <v>92</v>
      </c>
      <c r="F44" s="34" t="s">
        <v>131</v>
      </c>
      <c r="G44" s="34" t="s">
        <v>93</v>
      </c>
      <c r="H44" s="34" t="s">
        <v>138</v>
      </c>
      <c r="I44" s="40" t="s">
        <v>112</v>
      </c>
      <c r="J44" s="41" t="s">
        <v>10</v>
      </c>
      <c r="K44" s="41" t="s">
        <v>137</v>
      </c>
      <c r="L44" s="41"/>
      <c r="M44" s="41"/>
      <c r="N44" s="41"/>
      <c r="O44" s="41" t="s">
        <v>104</v>
      </c>
      <c r="P44" s="41" t="s">
        <v>72</v>
      </c>
      <c r="Q44" s="41" t="s">
        <v>96</v>
      </c>
      <c r="R44" s="91">
        <v>12090.1</v>
      </c>
      <c r="S44" s="91">
        <v>12090.1</v>
      </c>
      <c r="T44" s="91">
        <v>11534.8</v>
      </c>
      <c r="U44" s="91">
        <v>9505.2999999999993</v>
      </c>
      <c r="V44" s="177">
        <v>5084.1000000000004</v>
      </c>
      <c r="W44" s="177">
        <v>4710.5</v>
      </c>
      <c r="X44" s="177">
        <v>4710.5</v>
      </c>
      <c r="Y44" s="99" t="s">
        <v>7</v>
      </c>
      <c r="Z44" s="8"/>
    </row>
    <row r="45" spans="1:26" ht="38.25" x14ac:dyDescent="0.25">
      <c r="A45" s="87">
        <v>31</v>
      </c>
      <c r="B45" s="27"/>
      <c r="C45" s="78"/>
      <c r="D45" s="78"/>
      <c r="E45" s="49"/>
      <c r="F45" s="49"/>
      <c r="G45" s="49"/>
      <c r="H45" s="49"/>
      <c r="I45" s="50" t="s">
        <v>8</v>
      </c>
      <c r="J45" s="51"/>
      <c r="K45" s="51" t="s">
        <v>8</v>
      </c>
      <c r="L45" s="51"/>
      <c r="M45" s="51"/>
      <c r="N45" s="51"/>
      <c r="O45" s="51"/>
      <c r="P45" s="51"/>
      <c r="Q45" s="51"/>
      <c r="R45" s="101" t="s">
        <v>7</v>
      </c>
      <c r="S45" s="101" t="s">
        <v>7</v>
      </c>
      <c r="T45" s="101" t="s">
        <v>7</v>
      </c>
      <c r="U45" s="101"/>
      <c r="V45" s="180" t="s">
        <v>7</v>
      </c>
      <c r="W45" s="180" t="s">
        <v>7</v>
      </c>
      <c r="X45" s="180" t="s">
        <v>7</v>
      </c>
      <c r="Y45" s="102" t="s">
        <v>7</v>
      </c>
      <c r="Z45" s="8"/>
    </row>
    <row r="46" spans="1:26" ht="140.25" x14ac:dyDescent="0.25">
      <c r="A46" s="87">
        <v>32</v>
      </c>
      <c r="B46" s="27" t="s">
        <v>164</v>
      </c>
      <c r="C46" s="78"/>
      <c r="D46" s="78"/>
      <c r="E46" s="53"/>
      <c r="F46" s="45" t="s">
        <v>165</v>
      </c>
      <c r="G46" s="32" t="s">
        <v>166</v>
      </c>
      <c r="H46" s="45" t="s">
        <v>167</v>
      </c>
      <c r="I46" s="46" t="s">
        <v>168</v>
      </c>
      <c r="J46" s="47" t="s">
        <v>72</v>
      </c>
      <c r="K46" s="47" t="s">
        <v>169</v>
      </c>
      <c r="L46" s="47"/>
      <c r="M46" s="47"/>
      <c r="N46" s="47"/>
      <c r="O46" s="47" t="s">
        <v>104</v>
      </c>
      <c r="P46" s="47" t="s">
        <v>72</v>
      </c>
      <c r="Q46" s="47" t="s">
        <v>96</v>
      </c>
      <c r="R46" s="94">
        <v>0</v>
      </c>
      <c r="S46" s="94">
        <v>0</v>
      </c>
      <c r="T46" s="94">
        <v>1126.4000000000001</v>
      </c>
      <c r="U46" s="94" t="s">
        <v>7</v>
      </c>
      <c r="V46" s="178">
        <v>0</v>
      </c>
      <c r="W46" s="178" t="s">
        <v>7</v>
      </c>
      <c r="X46" s="178" t="s">
        <v>7</v>
      </c>
      <c r="Y46" s="100" t="s">
        <v>7</v>
      </c>
      <c r="Z46" s="8"/>
    </row>
    <row r="47" spans="1:26" ht="136.5" customHeight="1" x14ac:dyDescent="0.25">
      <c r="A47" s="87">
        <v>33</v>
      </c>
      <c r="B47" s="21" t="s">
        <v>139</v>
      </c>
      <c r="C47" s="76">
        <v>5223</v>
      </c>
      <c r="D47" s="76"/>
      <c r="E47" s="34" t="s">
        <v>92</v>
      </c>
      <c r="F47" s="33" t="s">
        <v>23</v>
      </c>
      <c r="G47" s="33" t="s">
        <v>140</v>
      </c>
      <c r="H47" s="33" t="s">
        <v>132</v>
      </c>
      <c r="I47" s="35" t="s">
        <v>14</v>
      </c>
      <c r="J47" s="36" t="s">
        <v>10</v>
      </c>
      <c r="K47" s="36" t="s">
        <v>15</v>
      </c>
      <c r="L47" s="36"/>
      <c r="M47" s="36"/>
      <c r="N47" s="36"/>
      <c r="O47" s="36" t="s">
        <v>104</v>
      </c>
      <c r="P47" s="36" t="s">
        <v>72</v>
      </c>
      <c r="Q47" s="36" t="s">
        <v>96</v>
      </c>
      <c r="R47" s="96">
        <v>145.5</v>
      </c>
      <c r="S47" s="96">
        <v>145.5</v>
      </c>
      <c r="T47" s="96">
        <v>170.3</v>
      </c>
      <c r="U47" s="96">
        <v>121</v>
      </c>
      <c r="V47" s="179">
        <v>154</v>
      </c>
      <c r="W47" s="179">
        <v>154</v>
      </c>
      <c r="X47" s="179">
        <v>154</v>
      </c>
      <c r="Y47" s="97" t="s">
        <v>7</v>
      </c>
      <c r="Z47" s="8"/>
    </row>
    <row r="48" spans="1:26" ht="136.5" customHeight="1" x14ac:dyDescent="0.25">
      <c r="A48" s="87">
        <v>34</v>
      </c>
      <c r="B48" s="57" t="s">
        <v>172</v>
      </c>
      <c r="C48" s="57">
        <v>5300</v>
      </c>
      <c r="D48" s="57" t="s">
        <v>179</v>
      </c>
      <c r="E48" s="31"/>
      <c r="F48" s="31"/>
      <c r="G48" s="31"/>
      <c r="H48" s="31"/>
      <c r="I48" s="38"/>
      <c r="J48" s="39"/>
      <c r="K48" s="39"/>
      <c r="L48" s="39"/>
      <c r="M48" s="39"/>
      <c r="N48" s="39"/>
      <c r="O48" s="39"/>
      <c r="P48" s="39"/>
      <c r="Q48" s="39"/>
      <c r="R48" s="93">
        <f t="shared" ref="R48:X49" si="0">R49</f>
        <v>72.599999999999994</v>
      </c>
      <c r="S48" s="93">
        <f t="shared" si="0"/>
        <v>72.599999999999994</v>
      </c>
      <c r="T48" s="93">
        <f t="shared" si="0"/>
        <v>106.9</v>
      </c>
      <c r="U48" s="93">
        <f t="shared" si="0"/>
        <v>61.1</v>
      </c>
      <c r="V48" s="181">
        <f t="shared" si="0"/>
        <v>106</v>
      </c>
      <c r="W48" s="181">
        <f t="shared" si="0"/>
        <v>106</v>
      </c>
      <c r="X48" s="181">
        <f t="shared" si="0"/>
        <v>106</v>
      </c>
      <c r="Y48" s="98"/>
      <c r="Z48" s="8"/>
    </row>
    <row r="49" spans="1:26" ht="103.5" customHeight="1" x14ac:dyDescent="0.25">
      <c r="A49" s="87">
        <v>35</v>
      </c>
      <c r="B49" s="57" t="s">
        <v>173</v>
      </c>
      <c r="C49" s="57">
        <v>5500</v>
      </c>
      <c r="D49" s="57"/>
      <c r="E49" s="31"/>
      <c r="F49" s="31"/>
      <c r="G49" s="31"/>
      <c r="H49" s="31"/>
      <c r="I49" s="38"/>
      <c r="J49" s="39"/>
      <c r="K49" s="39"/>
      <c r="L49" s="39"/>
      <c r="M49" s="39"/>
      <c r="N49" s="39"/>
      <c r="O49" s="39"/>
      <c r="P49" s="39"/>
      <c r="Q49" s="39"/>
      <c r="R49" s="93">
        <f t="shared" si="0"/>
        <v>72.599999999999994</v>
      </c>
      <c r="S49" s="93">
        <f t="shared" si="0"/>
        <v>72.599999999999994</v>
      </c>
      <c r="T49" s="93">
        <f t="shared" si="0"/>
        <v>106.9</v>
      </c>
      <c r="U49" s="93">
        <f t="shared" si="0"/>
        <v>61.1</v>
      </c>
      <c r="V49" s="181">
        <f t="shared" si="0"/>
        <v>106</v>
      </c>
      <c r="W49" s="181">
        <f t="shared" si="0"/>
        <v>106</v>
      </c>
      <c r="X49" s="181">
        <f t="shared" si="0"/>
        <v>106</v>
      </c>
      <c r="Y49" s="98"/>
      <c r="Z49" s="8"/>
    </row>
    <row r="50" spans="1:26" ht="138.75" customHeight="1" x14ac:dyDescent="0.25">
      <c r="A50" s="87">
        <v>36</v>
      </c>
      <c r="B50" s="56" t="s">
        <v>141</v>
      </c>
      <c r="C50" s="75">
        <v>5506</v>
      </c>
      <c r="D50" s="75"/>
      <c r="E50" s="33" t="s">
        <v>92</v>
      </c>
      <c r="F50" s="33" t="s">
        <v>34</v>
      </c>
      <c r="G50" s="33" t="s">
        <v>142</v>
      </c>
      <c r="H50" s="33" t="s">
        <v>143</v>
      </c>
      <c r="I50" s="35" t="s">
        <v>9</v>
      </c>
      <c r="J50" s="36" t="s">
        <v>10</v>
      </c>
      <c r="K50" s="36" t="s">
        <v>11</v>
      </c>
      <c r="L50" s="36"/>
      <c r="M50" s="36"/>
      <c r="N50" s="36"/>
      <c r="O50" s="36" t="s">
        <v>104</v>
      </c>
      <c r="P50" s="36" t="s">
        <v>72</v>
      </c>
      <c r="Q50" s="36" t="s">
        <v>96</v>
      </c>
      <c r="R50" s="96">
        <v>72.599999999999994</v>
      </c>
      <c r="S50" s="96">
        <v>72.599999999999994</v>
      </c>
      <c r="T50" s="96">
        <v>106.9</v>
      </c>
      <c r="U50" s="96">
        <v>61.1</v>
      </c>
      <c r="V50" s="179">
        <v>106</v>
      </c>
      <c r="W50" s="179">
        <v>106</v>
      </c>
      <c r="X50" s="179">
        <v>106</v>
      </c>
      <c r="Y50" s="97" t="s">
        <v>7</v>
      </c>
      <c r="Z50" s="8"/>
    </row>
    <row r="51" spans="1:26" ht="114.75" customHeight="1" x14ac:dyDescent="0.25">
      <c r="A51" s="87">
        <v>37</v>
      </c>
      <c r="B51" s="23" t="s">
        <v>144</v>
      </c>
      <c r="C51" s="79">
        <v>5700</v>
      </c>
      <c r="D51" s="79" t="s">
        <v>179</v>
      </c>
      <c r="E51" s="22" t="s">
        <v>92</v>
      </c>
      <c r="F51" s="22"/>
      <c r="G51" s="22"/>
      <c r="H51" s="22"/>
      <c r="I51" s="69" t="s">
        <v>6</v>
      </c>
      <c r="J51" s="69" t="s">
        <v>6</v>
      </c>
      <c r="K51" s="69" t="s">
        <v>6</v>
      </c>
      <c r="L51" s="69" t="s">
        <v>6</v>
      </c>
      <c r="M51" s="69" t="s">
        <v>6</v>
      </c>
      <c r="N51" s="69" t="s">
        <v>6</v>
      </c>
      <c r="O51" s="69" t="s">
        <v>6</v>
      </c>
      <c r="P51" s="69" t="s">
        <v>6</v>
      </c>
      <c r="Q51" s="69" t="s">
        <v>6</v>
      </c>
      <c r="R51" s="89">
        <f t="shared" ref="R51:X51" si="1">R52+R57</f>
        <v>344.2</v>
      </c>
      <c r="S51" s="89">
        <f t="shared" si="1"/>
        <v>344.2</v>
      </c>
      <c r="T51" s="89">
        <f t="shared" si="1"/>
        <v>379.9</v>
      </c>
      <c r="U51" s="89">
        <f t="shared" si="1"/>
        <v>276.7</v>
      </c>
      <c r="V51" s="88">
        <f t="shared" si="1"/>
        <v>370</v>
      </c>
      <c r="W51" s="88">
        <f t="shared" si="1"/>
        <v>383.3</v>
      </c>
      <c r="X51" s="88">
        <f t="shared" si="1"/>
        <v>383.3</v>
      </c>
      <c r="Y51" s="90" t="s">
        <v>8</v>
      </c>
      <c r="Z51" s="8"/>
    </row>
    <row r="52" spans="1:26" ht="25.5" x14ac:dyDescent="0.25">
      <c r="A52" s="87">
        <v>38</v>
      </c>
      <c r="B52" s="15" t="s">
        <v>145</v>
      </c>
      <c r="C52" s="79">
        <v>5701</v>
      </c>
      <c r="D52" s="79"/>
      <c r="E52" s="22" t="s">
        <v>92</v>
      </c>
      <c r="F52" s="22"/>
      <c r="G52" s="22"/>
      <c r="H52" s="22"/>
      <c r="I52" s="69" t="s">
        <v>6</v>
      </c>
      <c r="J52" s="69" t="s">
        <v>6</v>
      </c>
      <c r="K52" s="69" t="s">
        <v>6</v>
      </c>
      <c r="L52" s="69" t="s">
        <v>6</v>
      </c>
      <c r="M52" s="69" t="s">
        <v>6</v>
      </c>
      <c r="N52" s="69" t="s">
        <v>6</v>
      </c>
      <c r="O52" s="69" t="s">
        <v>6</v>
      </c>
      <c r="P52" s="69" t="s">
        <v>6</v>
      </c>
      <c r="Q52" s="69" t="s">
        <v>6</v>
      </c>
      <c r="R52" s="89">
        <f t="shared" ref="R52:X52" si="2">R53</f>
        <v>343.5</v>
      </c>
      <c r="S52" s="89">
        <f t="shared" si="2"/>
        <v>343.5</v>
      </c>
      <c r="T52" s="89">
        <f t="shared" si="2"/>
        <v>379.2</v>
      </c>
      <c r="U52" s="89">
        <f t="shared" si="2"/>
        <v>276</v>
      </c>
      <c r="V52" s="88">
        <f t="shared" si="2"/>
        <v>369.3</v>
      </c>
      <c r="W52" s="88">
        <f t="shared" si="2"/>
        <v>382.6</v>
      </c>
      <c r="X52" s="88">
        <f t="shared" si="2"/>
        <v>382.6</v>
      </c>
      <c r="Y52" s="90" t="s">
        <v>7</v>
      </c>
      <c r="Z52" s="8"/>
    </row>
    <row r="53" spans="1:26" ht="136.5" customHeight="1" x14ac:dyDescent="0.25">
      <c r="A53" s="87">
        <v>39</v>
      </c>
      <c r="B53" s="21" t="s">
        <v>146</v>
      </c>
      <c r="C53" s="76">
        <v>5704</v>
      </c>
      <c r="D53" s="76"/>
      <c r="E53" s="34" t="s">
        <v>92</v>
      </c>
      <c r="F53" s="34" t="s">
        <v>35</v>
      </c>
      <c r="G53" s="34" t="s">
        <v>147</v>
      </c>
      <c r="H53" s="34" t="s">
        <v>148</v>
      </c>
      <c r="I53" s="40" t="s">
        <v>9</v>
      </c>
      <c r="J53" s="41" t="s">
        <v>10</v>
      </c>
      <c r="K53" s="41" t="s">
        <v>11</v>
      </c>
      <c r="L53" s="41"/>
      <c r="M53" s="41"/>
      <c r="N53" s="41"/>
      <c r="O53" s="41" t="s">
        <v>104</v>
      </c>
      <c r="P53" s="41"/>
      <c r="Q53" s="41"/>
      <c r="R53" s="91">
        <v>343.5</v>
      </c>
      <c r="S53" s="91">
        <v>343.5</v>
      </c>
      <c r="T53" s="91">
        <v>379.2</v>
      </c>
      <c r="U53" s="91">
        <v>276</v>
      </c>
      <c r="V53" s="177">
        <v>369.3</v>
      </c>
      <c r="W53" s="177">
        <v>382.6</v>
      </c>
      <c r="X53" s="177">
        <v>382.6</v>
      </c>
      <c r="Y53" s="99" t="s">
        <v>7</v>
      </c>
      <c r="Z53" s="8"/>
    </row>
    <row r="54" spans="1:26" ht="89.25" x14ac:dyDescent="0.25">
      <c r="A54" s="87">
        <v>40</v>
      </c>
      <c r="B54" s="27"/>
      <c r="C54" s="78"/>
      <c r="D54" s="78"/>
      <c r="E54" s="80"/>
      <c r="F54" s="80"/>
      <c r="G54" s="80"/>
      <c r="H54" s="80"/>
      <c r="I54" s="50" t="s">
        <v>16</v>
      </c>
      <c r="J54" s="51" t="s">
        <v>10</v>
      </c>
      <c r="K54" s="51" t="s">
        <v>17</v>
      </c>
      <c r="L54" s="16"/>
      <c r="M54" s="16"/>
      <c r="N54" s="16"/>
      <c r="O54" s="16"/>
      <c r="P54" s="16"/>
      <c r="Q54" s="16"/>
      <c r="R54" s="103" t="s">
        <v>7</v>
      </c>
      <c r="S54" s="103" t="s">
        <v>7</v>
      </c>
      <c r="T54" s="103" t="s">
        <v>7</v>
      </c>
      <c r="U54" s="103"/>
      <c r="V54" s="182" t="s">
        <v>7</v>
      </c>
      <c r="W54" s="182" t="s">
        <v>7</v>
      </c>
      <c r="X54" s="182" t="s">
        <v>7</v>
      </c>
      <c r="Y54" s="104" t="s">
        <v>7</v>
      </c>
      <c r="Z54" s="8"/>
    </row>
    <row r="55" spans="1:26" ht="63.75" x14ac:dyDescent="0.25">
      <c r="A55" s="87">
        <v>41</v>
      </c>
      <c r="B55" s="27"/>
      <c r="C55" s="78"/>
      <c r="D55" s="78"/>
      <c r="E55" s="80"/>
      <c r="F55" s="80"/>
      <c r="G55" s="80"/>
      <c r="H55" s="80"/>
      <c r="I55" s="50" t="s">
        <v>18</v>
      </c>
      <c r="J55" s="51" t="s">
        <v>10</v>
      </c>
      <c r="K55" s="51" t="s">
        <v>19</v>
      </c>
      <c r="L55" s="16"/>
      <c r="M55" s="16"/>
      <c r="N55" s="16"/>
      <c r="O55" s="16"/>
      <c r="P55" s="16"/>
      <c r="Q55" s="16"/>
      <c r="R55" s="103" t="s">
        <v>7</v>
      </c>
      <c r="S55" s="103" t="s">
        <v>7</v>
      </c>
      <c r="T55" s="103" t="s">
        <v>7</v>
      </c>
      <c r="U55" s="103"/>
      <c r="V55" s="182" t="s">
        <v>7</v>
      </c>
      <c r="W55" s="182" t="s">
        <v>7</v>
      </c>
      <c r="X55" s="182" t="s">
        <v>7</v>
      </c>
      <c r="Y55" s="104" t="s">
        <v>7</v>
      </c>
      <c r="Z55" s="8"/>
    </row>
    <row r="56" spans="1:26" ht="76.5" x14ac:dyDescent="0.25">
      <c r="A56" s="87">
        <v>42</v>
      </c>
      <c r="B56" s="27"/>
      <c r="C56" s="78"/>
      <c r="D56" s="78"/>
      <c r="E56" s="80"/>
      <c r="F56" s="80"/>
      <c r="G56" s="80"/>
      <c r="H56" s="80"/>
      <c r="I56" s="50" t="s">
        <v>20</v>
      </c>
      <c r="J56" s="51" t="s">
        <v>10</v>
      </c>
      <c r="K56" s="51" t="s">
        <v>21</v>
      </c>
      <c r="L56" s="16"/>
      <c r="M56" s="16"/>
      <c r="N56" s="16"/>
      <c r="O56" s="16"/>
      <c r="P56" s="16"/>
      <c r="Q56" s="16"/>
      <c r="R56" s="103" t="s">
        <v>7</v>
      </c>
      <c r="S56" s="103" t="s">
        <v>7</v>
      </c>
      <c r="T56" s="103" t="s">
        <v>7</v>
      </c>
      <c r="U56" s="103"/>
      <c r="V56" s="182" t="s">
        <v>7</v>
      </c>
      <c r="W56" s="182" t="s">
        <v>7</v>
      </c>
      <c r="X56" s="182" t="s">
        <v>7</v>
      </c>
      <c r="Y56" s="104" t="s">
        <v>7</v>
      </c>
      <c r="Z56" s="8"/>
    </row>
    <row r="57" spans="1:26" ht="28.5" customHeight="1" x14ac:dyDescent="0.25">
      <c r="A57" s="87">
        <v>43</v>
      </c>
      <c r="B57" s="15" t="s">
        <v>149</v>
      </c>
      <c r="C57" s="79">
        <v>5800</v>
      </c>
      <c r="D57" s="79"/>
      <c r="E57" s="22" t="s">
        <v>92</v>
      </c>
      <c r="F57" s="22"/>
      <c r="G57" s="22"/>
      <c r="H57" s="22"/>
      <c r="I57" s="69" t="s">
        <v>6</v>
      </c>
      <c r="J57" s="69" t="s">
        <v>6</v>
      </c>
      <c r="K57" s="69" t="s">
        <v>6</v>
      </c>
      <c r="L57" s="69" t="s">
        <v>6</v>
      </c>
      <c r="M57" s="69" t="s">
        <v>6</v>
      </c>
      <c r="N57" s="69" t="s">
        <v>6</v>
      </c>
      <c r="O57" s="69" t="s">
        <v>6</v>
      </c>
      <c r="P57" s="69" t="s">
        <v>6</v>
      </c>
      <c r="Q57" s="69" t="s">
        <v>6</v>
      </c>
      <c r="R57" s="89">
        <v>0.7</v>
      </c>
      <c r="S57" s="89">
        <v>0.7</v>
      </c>
      <c r="T57" s="89">
        <v>0.7</v>
      </c>
      <c r="U57" s="89">
        <v>0.7</v>
      </c>
      <c r="V57" s="88">
        <v>0.7</v>
      </c>
      <c r="W57" s="88">
        <v>0.7</v>
      </c>
      <c r="X57" s="88">
        <v>0.7</v>
      </c>
      <c r="Y57" s="90" t="s">
        <v>8</v>
      </c>
      <c r="Z57" s="8"/>
    </row>
    <row r="58" spans="1:26" ht="172.5" customHeight="1" x14ac:dyDescent="0.25">
      <c r="A58" s="87">
        <v>44</v>
      </c>
      <c r="B58" s="21" t="s">
        <v>150</v>
      </c>
      <c r="C58" s="76">
        <v>5839</v>
      </c>
      <c r="D58" s="76"/>
      <c r="E58" s="34" t="s">
        <v>92</v>
      </c>
      <c r="F58" s="34" t="s">
        <v>36</v>
      </c>
      <c r="G58" s="34" t="s">
        <v>151</v>
      </c>
      <c r="H58" s="34" t="s">
        <v>94</v>
      </c>
      <c r="I58" s="40" t="s">
        <v>9</v>
      </c>
      <c r="J58" s="41" t="s">
        <v>10</v>
      </c>
      <c r="K58" s="41" t="s">
        <v>11</v>
      </c>
      <c r="L58" s="41"/>
      <c r="M58" s="41"/>
      <c r="N58" s="41"/>
      <c r="O58" s="41" t="s">
        <v>104</v>
      </c>
      <c r="P58" s="41" t="s">
        <v>72</v>
      </c>
      <c r="Q58" s="41" t="s">
        <v>96</v>
      </c>
      <c r="R58" s="91">
        <v>0.7</v>
      </c>
      <c r="S58" s="91">
        <v>0.7</v>
      </c>
      <c r="T58" s="91">
        <v>0.7</v>
      </c>
      <c r="U58" s="91">
        <v>0.7</v>
      </c>
      <c r="V58" s="177">
        <v>0.7</v>
      </c>
      <c r="W58" s="177">
        <v>0.7</v>
      </c>
      <c r="X58" s="177">
        <v>0.7</v>
      </c>
      <c r="Y58" s="99" t="s">
        <v>7</v>
      </c>
      <c r="Z58" s="8"/>
    </row>
    <row r="59" spans="1:26" ht="89.25" customHeight="1" x14ac:dyDescent="0.25">
      <c r="A59" s="87">
        <v>45</v>
      </c>
      <c r="B59" s="15" t="s">
        <v>152</v>
      </c>
      <c r="C59" s="79">
        <v>6100</v>
      </c>
      <c r="D59" s="79" t="s">
        <v>179</v>
      </c>
      <c r="E59" s="22" t="s">
        <v>92</v>
      </c>
      <c r="F59" s="22"/>
      <c r="G59" s="22"/>
      <c r="H59" s="22"/>
      <c r="I59" s="69" t="s">
        <v>6</v>
      </c>
      <c r="J59" s="69" t="s">
        <v>6</v>
      </c>
      <c r="K59" s="69" t="s">
        <v>6</v>
      </c>
      <c r="L59" s="69" t="s">
        <v>6</v>
      </c>
      <c r="M59" s="69" t="s">
        <v>6</v>
      </c>
      <c r="N59" s="69" t="s">
        <v>6</v>
      </c>
      <c r="O59" s="69" t="s">
        <v>6</v>
      </c>
      <c r="P59" s="69" t="s">
        <v>6</v>
      </c>
      <c r="Q59" s="69" t="s">
        <v>6</v>
      </c>
      <c r="R59" s="89">
        <f t="shared" ref="R59:X59" si="3">R61+R62</f>
        <v>448.20000000000005</v>
      </c>
      <c r="S59" s="89">
        <f t="shared" si="3"/>
        <v>448.20000000000005</v>
      </c>
      <c r="T59" s="89">
        <f t="shared" si="3"/>
        <v>453.79999999999995</v>
      </c>
      <c r="U59" s="89">
        <f t="shared" si="3"/>
        <v>354.5</v>
      </c>
      <c r="V59" s="88">
        <f t="shared" si="3"/>
        <v>453.79999999999995</v>
      </c>
      <c r="W59" s="88">
        <f t="shared" si="3"/>
        <v>453.79999999999995</v>
      </c>
      <c r="X59" s="88">
        <f t="shared" si="3"/>
        <v>453.79999999999995</v>
      </c>
      <c r="Y59" s="90" t="s">
        <v>8</v>
      </c>
      <c r="Z59" s="8"/>
    </row>
    <row r="60" spans="1:26" ht="25.5" x14ac:dyDescent="0.25">
      <c r="A60" s="87">
        <v>46</v>
      </c>
      <c r="B60" s="54" t="s">
        <v>174</v>
      </c>
      <c r="C60" s="79">
        <v>6200</v>
      </c>
      <c r="D60" s="79"/>
      <c r="E60" s="22"/>
      <c r="F60" s="22"/>
      <c r="G60" s="22"/>
      <c r="H60" s="22"/>
      <c r="I60" s="69"/>
      <c r="J60" s="69"/>
      <c r="K60" s="69"/>
      <c r="L60" s="69"/>
      <c r="M60" s="69"/>
      <c r="N60" s="69"/>
      <c r="O60" s="69"/>
      <c r="P60" s="69"/>
      <c r="Q60" s="69"/>
      <c r="R60" s="89"/>
      <c r="S60" s="89"/>
      <c r="T60" s="89"/>
      <c r="U60" s="89"/>
      <c r="V60" s="88"/>
      <c r="W60" s="88"/>
      <c r="X60" s="88"/>
      <c r="Y60" s="90"/>
      <c r="Z60" s="8"/>
    </row>
    <row r="61" spans="1:26" ht="136.5" customHeight="1" x14ac:dyDescent="0.25">
      <c r="A61" s="87">
        <v>47</v>
      </c>
      <c r="B61" s="21" t="s">
        <v>153</v>
      </c>
      <c r="C61" s="76">
        <v>6203</v>
      </c>
      <c r="D61" s="76"/>
      <c r="E61" s="34" t="s">
        <v>92</v>
      </c>
      <c r="F61" s="34" t="s">
        <v>37</v>
      </c>
      <c r="G61" s="34" t="s">
        <v>155</v>
      </c>
      <c r="H61" s="34" t="s">
        <v>156</v>
      </c>
      <c r="I61" s="40" t="s">
        <v>9</v>
      </c>
      <c r="J61" s="41" t="s">
        <v>10</v>
      </c>
      <c r="K61" s="41" t="s">
        <v>11</v>
      </c>
      <c r="L61" s="41"/>
      <c r="M61" s="41"/>
      <c r="N61" s="41"/>
      <c r="O61" s="41" t="s">
        <v>104</v>
      </c>
      <c r="P61" s="41" t="s">
        <v>72</v>
      </c>
      <c r="Q61" s="41" t="s">
        <v>96</v>
      </c>
      <c r="R61" s="91">
        <v>321.3</v>
      </c>
      <c r="S61" s="91">
        <v>321.3</v>
      </c>
      <c r="T61" s="91">
        <v>326.89999999999998</v>
      </c>
      <c r="U61" s="91">
        <v>259.3</v>
      </c>
      <c r="V61" s="177">
        <v>326.89999999999998</v>
      </c>
      <c r="W61" s="177">
        <v>326.89999999999998</v>
      </c>
      <c r="X61" s="177">
        <v>326.89999999999998</v>
      </c>
      <c r="Y61" s="99" t="s">
        <v>7</v>
      </c>
      <c r="Z61" s="8"/>
    </row>
    <row r="62" spans="1:26" ht="139.5" customHeight="1" x14ac:dyDescent="0.25">
      <c r="A62" s="87">
        <v>48</v>
      </c>
      <c r="B62" s="21" t="s">
        <v>154</v>
      </c>
      <c r="C62" s="76">
        <v>6206</v>
      </c>
      <c r="D62" s="76"/>
      <c r="E62" s="55" t="s">
        <v>92</v>
      </c>
      <c r="F62" s="55" t="s">
        <v>26</v>
      </c>
      <c r="G62" s="55" t="s">
        <v>157</v>
      </c>
      <c r="H62" s="55" t="s">
        <v>156</v>
      </c>
      <c r="I62" s="40" t="s">
        <v>9</v>
      </c>
      <c r="J62" s="41" t="s">
        <v>10</v>
      </c>
      <c r="K62" s="41" t="s">
        <v>11</v>
      </c>
      <c r="L62" s="41"/>
      <c r="M62" s="41"/>
      <c r="N62" s="41"/>
      <c r="O62" s="41" t="s">
        <v>104</v>
      </c>
      <c r="P62" s="41" t="s">
        <v>72</v>
      </c>
      <c r="Q62" s="41" t="s">
        <v>96</v>
      </c>
      <c r="R62" s="91">
        <v>126.9</v>
      </c>
      <c r="S62" s="91">
        <v>126.9</v>
      </c>
      <c r="T62" s="91">
        <v>126.9</v>
      </c>
      <c r="U62" s="91">
        <v>95.2</v>
      </c>
      <c r="V62" s="177">
        <v>126.9</v>
      </c>
      <c r="W62" s="177">
        <v>126.9</v>
      </c>
      <c r="X62" s="177">
        <v>126.9</v>
      </c>
      <c r="Y62" s="99" t="s">
        <v>7</v>
      </c>
      <c r="Z62" s="8"/>
    </row>
    <row r="63" spans="1:26" ht="27" customHeight="1" x14ac:dyDescent="0.25">
      <c r="A63" s="87">
        <v>49</v>
      </c>
      <c r="B63" s="15" t="s">
        <v>175</v>
      </c>
      <c r="C63" s="79"/>
      <c r="D63" s="79"/>
      <c r="E63" s="22"/>
      <c r="F63" s="22"/>
      <c r="G63" s="22"/>
      <c r="H63" s="22"/>
      <c r="I63" s="69" t="s">
        <v>6</v>
      </c>
      <c r="J63" s="69" t="s">
        <v>6</v>
      </c>
      <c r="K63" s="69" t="s">
        <v>6</v>
      </c>
      <c r="L63" s="69" t="s">
        <v>6</v>
      </c>
      <c r="M63" s="69" t="s">
        <v>6</v>
      </c>
      <c r="N63" s="69" t="s">
        <v>6</v>
      </c>
      <c r="O63" s="69" t="s">
        <v>6</v>
      </c>
      <c r="P63" s="69" t="s">
        <v>6</v>
      </c>
      <c r="Q63" s="69" t="s">
        <v>6</v>
      </c>
      <c r="R63" s="89">
        <f t="shared" ref="R63:X63" si="4">R15</f>
        <v>74503.5</v>
      </c>
      <c r="S63" s="89">
        <f t="shared" si="4"/>
        <v>70795.599999999991</v>
      </c>
      <c r="T63" s="89">
        <f t="shared" si="4"/>
        <v>56744.5</v>
      </c>
      <c r="U63" s="89" t="e">
        <f t="shared" si="4"/>
        <v>#REF!</v>
      </c>
      <c r="V63" s="88">
        <f t="shared" si="4"/>
        <v>30794.899999999994</v>
      </c>
      <c r="W63" s="88">
        <f t="shared" si="4"/>
        <v>30542.799999999996</v>
      </c>
      <c r="X63" s="88">
        <f t="shared" si="4"/>
        <v>30542.799999999996</v>
      </c>
      <c r="Y63" s="90" t="s">
        <v>8</v>
      </c>
      <c r="Z63" s="8"/>
    </row>
    <row r="64" spans="1:26" ht="15" customHeight="1" x14ac:dyDescent="0.25">
      <c r="A64" s="59"/>
      <c r="B64" s="81"/>
      <c r="C64" s="81"/>
      <c r="D64" s="81"/>
      <c r="E64" s="82"/>
      <c r="F64" s="82"/>
      <c r="G64" s="82"/>
      <c r="H64" s="82"/>
      <c r="I64" s="83"/>
      <c r="J64" s="83"/>
      <c r="K64" s="83"/>
      <c r="L64" s="83"/>
      <c r="M64" s="83"/>
      <c r="N64" s="83"/>
      <c r="O64" s="84"/>
      <c r="P64" s="84"/>
      <c r="Q64" s="84"/>
      <c r="R64" s="84"/>
      <c r="S64" s="84"/>
      <c r="T64" s="84"/>
      <c r="U64" s="84"/>
      <c r="V64" s="84"/>
      <c r="W64" s="84"/>
      <c r="X64" s="84"/>
      <c r="Y64" s="85"/>
      <c r="Z64" s="8"/>
    </row>
    <row r="65" spans="2:26" ht="15" customHeight="1" x14ac:dyDescent="0.25">
      <c r="B65" s="176" t="s">
        <v>208</v>
      </c>
      <c r="C65" s="161"/>
      <c r="D65" s="161"/>
      <c r="E65" s="162"/>
      <c r="F65" s="19"/>
      <c r="G65" s="19"/>
      <c r="H65" s="13"/>
      <c r="I65" s="4"/>
      <c r="J65" s="7"/>
      <c r="K65" s="7"/>
      <c r="L65" s="4"/>
      <c r="M65" s="175" t="s">
        <v>209</v>
      </c>
      <c r="N65" s="175"/>
      <c r="O65" s="5"/>
      <c r="P65" s="5"/>
      <c r="Q65" s="5"/>
      <c r="R65" s="58"/>
      <c r="S65" s="5"/>
      <c r="T65" s="5"/>
      <c r="U65" s="5"/>
      <c r="V65" s="5"/>
      <c r="W65" s="5"/>
      <c r="X65" s="5"/>
      <c r="Y65" s="9"/>
      <c r="Z65" s="8"/>
    </row>
    <row r="66" spans="2:26" ht="14.45" customHeight="1" x14ac:dyDescent="0.25">
      <c r="B66" s="163"/>
      <c r="C66" s="163"/>
      <c r="D66" s="163"/>
      <c r="E66" s="164"/>
      <c r="F66" s="18"/>
      <c r="G66" s="18"/>
      <c r="H66" s="11"/>
      <c r="I66" s="4" t="s">
        <v>3</v>
      </c>
      <c r="J66" s="154" t="s">
        <v>2</v>
      </c>
      <c r="K66" s="155"/>
      <c r="L66" s="5"/>
      <c r="M66" s="154" t="s">
        <v>4</v>
      </c>
      <c r="N66" s="155"/>
      <c r="O66" s="5"/>
      <c r="P66" s="5"/>
      <c r="Q66" s="5"/>
      <c r="R66" s="5"/>
      <c r="S66" s="5"/>
      <c r="T66" s="5"/>
      <c r="U66" s="5"/>
      <c r="V66" s="5"/>
      <c r="W66" s="5"/>
      <c r="X66" s="5"/>
      <c r="Y66" s="9"/>
      <c r="Z66" s="8"/>
    </row>
    <row r="67" spans="2:26" ht="14.45" customHeight="1" x14ac:dyDescent="0.25">
      <c r="B67" s="4"/>
      <c r="C67" s="10"/>
      <c r="D67" s="25"/>
      <c r="E67" s="4"/>
      <c r="F67" s="17"/>
      <c r="G67" s="17"/>
      <c r="H67" s="10"/>
      <c r="I67" s="4"/>
      <c r="J67" s="4"/>
      <c r="K67" s="4"/>
      <c r="L67" s="5"/>
      <c r="M67" s="4"/>
      <c r="N67" s="4"/>
      <c r="O67" s="2"/>
      <c r="P67" s="2"/>
      <c r="Q67" s="2"/>
      <c r="R67" s="2"/>
      <c r="S67" s="2"/>
      <c r="T67" s="2"/>
      <c r="U67" s="2"/>
      <c r="V67" s="2"/>
      <c r="W67" s="2"/>
      <c r="X67" s="2"/>
      <c r="Y67" s="8"/>
      <c r="Z67" s="8"/>
    </row>
    <row r="68" spans="2:26" ht="14.45" customHeight="1" x14ac:dyDescent="0.25">
      <c r="B68" s="4"/>
      <c r="C68" s="10"/>
      <c r="D68" s="25"/>
      <c r="E68" s="4"/>
      <c r="F68" s="17"/>
      <c r="G68" s="17"/>
      <c r="H68" s="10"/>
      <c r="I68" s="4"/>
      <c r="J68" s="4"/>
      <c r="K68" s="4"/>
      <c r="L68" s="5"/>
      <c r="M68" s="4"/>
      <c r="N68" s="4"/>
      <c r="O68" s="2"/>
      <c r="P68" s="2"/>
      <c r="Q68" s="2"/>
      <c r="R68" s="2"/>
      <c r="S68" s="2"/>
      <c r="T68" s="2"/>
      <c r="U68" s="2"/>
      <c r="V68" s="2"/>
      <c r="W68" s="2"/>
      <c r="X68" s="2"/>
      <c r="Y68" s="8"/>
      <c r="Z68" s="8"/>
    </row>
    <row r="69" spans="2:26" ht="11.65" customHeight="1" x14ac:dyDescent="0.25">
      <c r="B69" s="6"/>
      <c r="C69" s="12"/>
      <c r="D69" s="26"/>
      <c r="E69" s="3"/>
      <c r="F69" s="3"/>
      <c r="G69" s="3"/>
      <c r="H69" s="3"/>
      <c r="I69" s="4"/>
      <c r="J69" s="4"/>
      <c r="K69" s="4"/>
      <c r="L69" s="4"/>
      <c r="M69" s="4"/>
      <c r="N69" s="4"/>
      <c r="O69" s="2"/>
      <c r="P69" s="2"/>
      <c r="Q69" s="2"/>
      <c r="R69" s="2"/>
      <c r="S69" s="2"/>
      <c r="T69" s="2"/>
      <c r="U69" s="2"/>
      <c r="V69" s="2"/>
      <c r="W69" s="2"/>
      <c r="X69" s="2"/>
      <c r="Y69" s="8"/>
      <c r="Z69" s="8"/>
    </row>
    <row r="70" spans="2:26" ht="15.6" customHeight="1" x14ac:dyDescent="0.25">
      <c r="B70" s="161"/>
      <c r="C70" s="161"/>
      <c r="D70" s="161"/>
      <c r="E70" s="162"/>
      <c r="F70" s="19"/>
      <c r="G70" s="19"/>
      <c r="H70" s="13"/>
      <c r="I70" s="4"/>
      <c r="J70" s="120"/>
      <c r="K70" s="120"/>
      <c r="L70" s="121"/>
      <c r="M70" s="120"/>
      <c r="N70" s="120"/>
      <c r="O70" s="2"/>
      <c r="P70" s="2"/>
      <c r="Q70" s="2"/>
      <c r="R70" s="2"/>
      <c r="S70" s="2"/>
      <c r="T70" s="2"/>
      <c r="U70" s="2"/>
      <c r="V70" s="2"/>
      <c r="W70" s="2"/>
      <c r="X70" s="2"/>
      <c r="Y70" s="8"/>
      <c r="Z70" s="8"/>
    </row>
    <row r="71" spans="2:26" ht="11.25" customHeight="1" x14ac:dyDescent="0.25">
      <c r="B71" s="163"/>
      <c r="C71" s="163"/>
      <c r="D71" s="163"/>
      <c r="E71" s="164"/>
      <c r="F71" s="18"/>
      <c r="G71" s="18"/>
      <c r="H71" s="11"/>
      <c r="I71" s="4" t="s">
        <v>3</v>
      </c>
      <c r="J71" s="165"/>
      <c r="K71" s="166"/>
      <c r="L71" s="122"/>
      <c r="M71" s="165"/>
      <c r="N71" s="166"/>
      <c r="O71" s="2"/>
      <c r="P71" s="2"/>
      <c r="Q71" s="2"/>
      <c r="R71" s="2"/>
      <c r="S71" s="2"/>
      <c r="T71" s="2"/>
      <c r="U71" s="2"/>
      <c r="V71" s="2"/>
      <c r="W71" s="2"/>
      <c r="X71" s="2"/>
      <c r="Y71" s="8"/>
      <c r="Z71" s="8"/>
    </row>
    <row r="72" spans="2:26" ht="12.75" customHeight="1" x14ac:dyDescent="0.25">
      <c r="B72" s="6"/>
      <c r="C72" s="12"/>
      <c r="D72" s="26"/>
      <c r="E72" s="3"/>
      <c r="F72" s="3"/>
      <c r="G72" s="3"/>
      <c r="H72" s="3"/>
      <c r="I72" s="4"/>
      <c r="J72" s="4"/>
      <c r="K72" s="4"/>
      <c r="L72" s="4"/>
      <c r="M72" s="4"/>
      <c r="N72" s="4"/>
      <c r="O72" s="2"/>
      <c r="P72" s="2"/>
      <c r="Q72" s="2"/>
      <c r="R72" s="2"/>
      <c r="S72" s="2"/>
      <c r="T72" s="2"/>
      <c r="U72" s="2"/>
      <c r="V72" s="2"/>
      <c r="W72" s="2"/>
      <c r="X72" s="2"/>
      <c r="Y72" s="8"/>
      <c r="Z72" s="8"/>
    </row>
    <row r="73" spans="2:26" ht="12.75" customHeight="1" x14ac:dyDescent="0.25">
      <c r="B73" s="6"/>
      <c r="C73" s="12"/>
      <c r="D73" s="26"/>
      <c r="E73" s="3"/>
      <c r="F73" s="3"/>
      <c r="G73" s="3"/>
      <c r="H73" s="3"/>
      <c r="I73" s="4"/>
      <c r="J73" s="4"/>
      <c r="K73" s="4"/>
      <c r="L73" s="4"/>
      <c r="M73" s="4"/>
      <c r="N73" s="4"/>
      <c r="O73" s="2"/>
      <c r="P73" s="2"/>
      <c r="Q73" s="2"/>
      <c r="R73" s="2"/>
      <c r="S73" s="2"/>
      <c r="T73" s="2"/>
      <c r="U73" s="2"/>
      <c r="V73" s="2"/>
      <c r="W73" s="2"/>
      <c r="X73" s="2"/>
      <c r="Y73" s="8"/>
      <c r="Z73" s="8"/>
    </row>
  </sheetData>
  <mergeCells count="50">
    <mergeCell ref="B70:E70"/>
    <mergeCell ref="B71:E71"/>
    <mergeCell ref="J71:K71"/>
    <mergeCell ref="M71:N71"/>
    <mergeCell ref="E4:H10"/>
    <mergeCell ref="E11:E13"/>
    <mergeCell ref="E20:E22"/>
    <mergeCell ref="F20:F22"/>
    <mergeCell ref="F17:F18"/>
    <mergeCell ref="C17:C18"/>
    <mergeCell ref="E17:E18"/>
    <mergeCell ref="E14:H14"/>
    <mergeCell ref="M65:N65"/>
    <mergeCell ref="J8:J13"/>
    <mergeCell ref="B66:E66"/>
    <mergeCell ref="B65:E65"/>
    <mergeCell ref="J66:K66"/>
    <mergeCell ref="M66:N66"/>
    <mergeCell ref="V8:V13"/>
    <mergeCell ref="U8:U13"/>
    <mergeCell ref="T8:T13"/>
    <mergeCell ref="O8:O13"/>
    <mergeCell ref="P8:P13"/>
    <mergeCell ref="Q8:Q13"/>
    <mergeCell ref="L8:L13"/>
    <mergeCell ref="Y4:Y13"/>
    <mergeCell ref="R7:S7"/>
    <mergeCell ref="W8:W9"/>
    <mergeCell ref="W10:W13"/>
    <mergeCell ref="L6:N7"/>
    <mergeCell ref="N8:N13"/>
    <mergeCell ref="W7:X7"/>
    <mergeCell ref="X10:X13"/>
    <mergeCell ref="M8:M13"/>
    <mergeCell ref="C2:W2"/>
    <mergeCell ref="A4:C13"/>
    <mergeCell ref="D4:D13"/>
    <mergeCell ref="F11:F13"/>
    <mergeCell ref="G11:G13"/>
    <mergeCell ref="H11:H13"/>
    <mergeCell ref="T7:U7"/>
    <mergeCell ref="S8:S13"/>
    <mergeCell ref="O6:Q7"/>
    <mergeCell ref="R4:X6"/>
    <mergeCell ref="X8:X9"/>
    <mergeCell ref="R8:R13"/>
    <mergeCell ref="I4:Q5"/>
    <mergeCell ref="I8:I13"/>
    <mergeCell ref="K8:K13"/>
    <mergeCell ref="I6:K7"/>
  </mergeCells>
  <pageMargins left="0.1576389" right="0" top="0.27569440000000001" bottom="0.1576389" header="0" footer="0.1576389"/>
  <pageSetup paperSize="9" scale="41"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B49E1B7-0DFC-42A0-A9D6-AAF5EC0A42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DESKTOP-0OQ99DP\kultu</dc:creator>
  <cp:lastModifiedBy>Пользователь Windows</cp:lastModifiedBy>
  <cp:lastPrinted>2022-06-22T01:39:50Z</cp:lastPrinted>
  <dcterms:created xsi:type="dcterms:W3CDTF">2020-12-25T01:48:43Z</dcterms:created>
  <dcterms:modified xsi:type="dcterms:W3CDTF">2023-01-04T11:39:34Z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rro_20190701_2.xlsx</vt:lpwstr>
  </property>
  <property fmtid="{D5CDD505-2E9C-101B-9397-08002B2CF9AE}" pid="3" name="Название отчета">
    <vt:lpwstr>rro_20190701_2.xlsx</vt:lpwstr>
  </property>
  <property fmtid="{D5CDD505-2E9C-101B-9397-08002B2CF9AE}" pid="4" name="Версия клиента">
    <vt:lpwstr>19.2.4.32873</vt:lpwstr>
  </property>
  <property fmtid="{D5CDD505-2E9C-101B-9397-08002B2CF9AE}" pid="5" name="Версия базы">
    <vt:lpwstr>19.2.0.188602478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34035_51</vt:lpwstr>
  </property>
  <property fmtid="{D5CDD505-2E9C-101B-9397-08002B2CF9AE}" pid="10" name="Шаблон">
    <vt:lpwstr>rro_20190701.xlt</vt:lpwstr>
  </property>
  <property fmtid="{D5CDD505-2E9C-101B-9397-08002B2CF9AE}" pid="11" name="Локальная база">
    <vt:lpwstr>используется</vt:lpwstr>
  </property>
</Properties>
</file>